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1400" windowHeight="8676" tabRatio="768" activeTab="0"/>
  </bookViews>
  <sheets>
    <sheet name="No Hitter 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JSB</author>
  </authors>
  <commentList>
    <comment ref="D35" authorId="0">
      <text>
        <r>
          <rPr>
            <b/>
            <sz val="8"/>
            <rFont val="Tahoma"/>
            <family val="0"/>
          </rPr>
          <t>JSB:</t>
        </r>
        <r>
          <rPr>
            <sz val="8"/>
            <rFont val="Tahoma"/>
            <family val="0"/>
          </rPr>
          <t xml:space="preserve">
Retrosheet, 21 June 1916
</t>
        </r>
      </text>
    </comment>
    <comment ref="D55" authorId="0">
      <text>
        <r>
          <rPr>
            <b/>
            <sz val="8"/>
            <rFont val="Tahoma"/>
            <family val="0"/>
          </rPr>
          <t>JSB:</t>
        </r>
        <r>
          <rPr>
            <sz val="8"/>
            <rFont val="Tahoma"/>
            <family val="0"/>
          </rPr>
          <t xml:space="preserve">
Retrosheet: 13 Sep 25</t>
        </r>
      </text>
    </comment>
    <comment ref="D59" authorId="0">
      <text>
        <r>
          <rPr>
            <b/>
            <sz val="8"/>
            <rFont val="Tahoma"/>
            <family val="0"/>
          </rPr>
          <t>JSB:</t>
        </r>
        <r>
          <rPr>
            <sz val="8"/>
            <rFont val="Tahoma"/>
            <family val="0"/>
          </rPr>
          <t xml:space="preserve">
Retrosheet 11-0
</t>
        </r>
      </text>
    </comment>
    <comment ref="D81" authorId="0">
      <text>
        <r>
          <rPr>
            <b/>
            <sz val="8"/>
            <rFont val="Tahoma"/>
            <family val="0"/>
          </rPr>
          <t>JSB:</t>
        </r>
        <r>
          <rPr>
            <sz val="8"/>
            <rFont val="Tahoma"/>
            <family val="0"/>
          </rPr>
          <t xml:space="preserve">
Retrosheet, Bkn(N) vs BOS(N), 5-0</t>
        </r>
      </text>
    </comment>
    <comment ref="D105" authorId="0">
      <text>
        <r>
          <rPr>
            <b/>
            <sz val="8"/>
            <rFont val="Tahoma"/>
            <family val="0"/>
          </rPr>
          <t>JSB:</t>
        </r>
        <r>
          <rPr>
            <sz val="8"/>
            <rFont val="Tahoma"/>
            <family val="0"/>
          </rPr>
          <t xml:space="preserve">
Retrosheet: 20 Sept 04</t>
        </r>
      </text>
    </comment>
    <comment ref="D116" authorId="0">
      <text>
        <r>
          <rPr>
            <b/>
            <sz val="8"/>
            <rFont val="Tahoma"/>
            <family val="0"/>
          </rPr>
          <t>JSB:</t>
        </r>
        <r>
          <rPr>
            <sz val="8"/>
            <rFont val="Tahoma"/>
            <family val="0"/>
          </rPr>
          <t xml:space="preserve">
Retrosheet: LA(N) v SF(N), 8-0</t>
        </r>
      </text>
    </comment>
    <comment ref="D193" authorId="0">
      <text>
        <r>
          <rPr>
            <b/>
            <sz val="8"/>
            <rFont val="Tahoma"/>
            <family val="0"/>
          </rPr>
          <t>JSB:</t>
        </r>
        <r>
          <rPr>
            <sz val="8"/>
            <rFont val="Tahoma"/>
            <family val="0"/>
          </rPr>
          <t xml:space="preserve">
Retrosheet: 11 Apr 90</t>
        </r>
      </text>
    </comment>
    <comment ref="D210" authorId="0">
      <text>
        <r>
          <rPr>
            <b/>
            <sz val="8"/>
            <rFont val="Tahoma"/>
            <family val="0"/>
          </rPr>
          <t>JSB:</t>
        </r>
        <r>
          <rPr>
            <sz val="8"/>
            <rFont val="Tahoma"/>
            <family val="0"/>
          </rPr>
          <t xml:space="preserve">
Retrosheet: 11 Sep 91</t>
        </r>
      </text>
    </comment>
  </commentList>
</comments>
</file>

<file path=xl/sharedStrings.xml><?xml version="1.0" encoding="utf-8"?>
<sst xmlns="http://schemas.openxmlformats.org/spreadsheetml/2006/main" count="451" uniqueCount="401">
  <si>
    <t>Year</t>
  </si>
  <si>
    <t>Date</t>
  </si>
  <si>
    <t>Result</t>
  </si>
  <si>
    <t>Christy Mathewson</t>
  </si>
  <si>
    <t>NY(N) vs StL(N), 5-0</t>
  </si>
  <si>
    <t>Jimmy Callahan</t>
  </si>
  <si>
    <t>Chi(A) vs Det(A), 3-0</t>
  </si>
  <si>
    <t>Chick Fraser</t>
  </si>
  <si>
    <t>Phi(N) at Chi(N), 10-0</t>
  </si>
  <si>
    <t>Cy Young</t>
  </si>
  <si>
    <t>Bos(A) vs Phi(A), 3-0 (P)</t>
  </si>
  <si>
    <t>Jesse Tannehill</t>
  </si>
  <si>
    <t>Bos(A) vs Chi(A), 6-0</t>
  </si>
  <si>
    <t>NY(N) at Chi(N), 1-0</t>
  </si>
  <si>
    <t>Weldon Henley</t>
  </si>
  <si>
    <t>Phi(A) at StL(A), 6-0</t>
  </si>
  <si>
    <t>Frank Smith</t>
  </si>
  <si>
    <t>Chi(A) at Det(A), 15-0</t>
  </si>
  <si>
    <t>Bill Dinneen</t>
  </si>
  <si>
    <t>Bos(A) vs Chi(A), 2-0</t>
  </si>
  <si>
    <t>John Lush</t>
  </si>
  <si>
    <t>Mal Eason</t>
  </si>
  <si>
    <t>Bkn(N) at StL(N), 2-0</t>
  </si>
  <si>
    <t>Frank Pfeffer</t>
  </si>
  <si>
    <t>Bos(N) vs Cin(N), 6-0</t>
  </si>
  <si>
    <t>Nick Maddox</t>
  </si>
  <si>
    <t>Pit(N) vs Bkn(N), 2-1</t>
  </si>
  <si>
    <t>Bos(A) at NY(A), 8-0</t>
  </si>
  <si>
    <t>Hooks Wiltse</t>
  </si>
  <si>
    <t>NY(N) vs Phi(N), 1-0 (10)</t>
  </si>
  <si>
    <t>Nap Rucker</t>
  </si>
  <si>
    <t>Bkn(N) vs Bos(N), 6-0</t>
  </si>
  <si>
    <t>Dusty Rhoades</t>
  </si>
  <si>
    <t>Chi(A) vs Phi(A), 1-0</t>
  </si>
  <si>
    <t>Addie Joss</t>
  </si>
  <si>
    <t>Cle(A) vs Chi(A), 1-0 (P)</t>
  </si>
  <si>
    <t>None</t>
  </si>
  <si>
    <t>Cle(A) at Chi(A), 1-0</t>
  </si>
  <si>
    <t>Chief Bender</t>
  </si>
  <si>
    <t>Phi(A) vs Cle(A), 4-0</t>
  </si>
  <si>
    <t>Smokey Joe Wood</t>
  </si>
  <si>
    <t>Bos(A) vs StL(A), 5-0</t>
  </si>
  <si>
    <t>Ed Walsh</t>
  </si>
  <si>
    <t>Chi(A) vs Bos(A), 5-0</t>
  </si>
  <si>
    <t>Jeff Tesreau</t>
  </si>
  <si>
    <t>NY(N) at Phi(N), 3-0</t>
  </si>
  <si>
    <t>George Mullin</t>
  </si>
  <si>
    <t>Det(A) vs StL(A), 7-0</t>
  </si>
  <si>
    <t>Earl Hamilton</t>
  </si>
  <si>
    <t>StL(A) at Det(A), 5-1</t>
  </si>
  <si>
    <t>Joe Benz</t>
  </si>
  <si>
    <t>Chi(A) vs Cle(A), 6-1</t>
  </si>
  <si>
    <t>George Davis</t>
  </si>
  <si>
    <t>Bos(N) vs Phi(N), 7-0</t>
  </si>
  <si>
    <t>Rube Marquard</t>
  </si>
  <si>
    <t>NY(N) vs Bkn(N), 2-0</t>
  </si>
  <si>
    <t>Jimmy Lavender</t>
  </si>
  <si>
    <t>Chi(N) at NY(N), 2-0</t>
  </si>
  <si>
    <t>Tom Hughes</t>
  </si>
  <si>
    <t>Bos(N) vs Pit(N), 2-0</t>
  </si>
  <si>
    <t>Rube Foster</t>
  </si>
  <si>
    <t>Bos(A) vs NY(A), 2-0</t>
  </si>
  <si>
    <t>Joe Bush</t>
  </si>
  <si>
    <t>Phi(A) vs Cle(A), 5-0</t>
  </si>
  <si>
    <t>Hub Leonard</t>
  </si>
  <si>
    <t>Bos(A) vs StL(A), 4-0</t>
  </si>
  <si>
    <t>Ed Cicotte</t>
  </si>
  <si>
    <t>Chi(A) at StL(A), 11-0</t>
  </si>
  <si>
    <t>George Mogridge</t>
  </si>
  <si>
    <t>NY(A) at Bos(A), 2-1</t>
  </si>
  <si>
    <t>Fred Toney</t>
  </si>
  <si>
    <t>Cin(N) at Chi(N), 1-0 (10)</t>
  </si>
  <si>
    <t>Ernie Koob</t>
  </si>
  <si>
    <t>StL(A) vs Chi(A), 1-0</t>
  </si>
  <si>
    <t>Bob Groom</t>
  </si>
  <si>
    <t>StL(A) vs Chi(A), 3-0</t>
  </si>
  <si>
    <t>Babe Ruth (0)</t>
  </si>
  <si>
    <t>&amp; Ernie Shore (9)</t>
  </si>
  <si>
    <t>Bos(A) at Det(A), 5-0</t>
  </si>
  <si>
    <t>Hod Eller</t>
  </si>
  <si>
    <t>Cin(N) at StL(N), 6-0</t>
  </si>
  <si>
    <t>Ray Caldwell</t>
  </si>
  <si>
    <t>Cle(A) at NY(A), 3-0</t>
  </si>
  <si>
    <t>Walter Johnson</t>
  </si>
  <si>
    <t>Wash(A) at Bos(A), 1-0</t>
  </si>
  <si>
    <t>Charlie Robertson</t>
  </si>
  <si>
    <t>Chi(A) at Det(A), 2-0  (P)</t>
  </si>
  <si>
    <t>Jesse Barnes</t>
  </si>
  <si>
    <t>NY(N) vs Phi(N), 6-0</t>
  </si>
  <si>
    <t>Sam Jones</t>
  </si>
  <si>
    <t>NY(A) at Phi(A), 2-0</t>
  </si>
  <si>
    <t>Howard Ehmke</t>
  </si>
  <si>
    <t>Bos(A) at Phi(A), 4-0</t>
  </si>
  <si>
    <t>Jesse Haines</t>
  </si>
  <si>
    <t>StL(N) vs Bos(N), 5-0</t>
  </si>
  <si>
    <t>Dazzy Vance</t>
  </si>
  <si>
    <t>Bkn(N) vs Phi(N), 10-1</t>
  </si>
  <si>
    <t>Ted Lyons</t>
  </si>
  <si>
    <t>Chi(A) at Bos, 6-0</t>
  </si>
  <si>
    <t>Carl Hubbell</t>
  </si>
  <si>
    <t>Wes Ferrell</t>
  </si>
  <si>
    <t>Cle(A) vs StL, 9-0</t>
  </si>
  <si>
    <t>Bob Burke</t>
  </si>
  <si>
    <t>Wash(A) vs Bos, 5-0</t>
  </si>
  <si>
    <t>Paul Dean</t>
  </si>
  <si>
    <t>StL(N) vs Bkn(N), 3-0</t>
  </si>
  <si>
    <t>Vern Kennedy</t>
  </si>
  <si>
    <t>Chi(A) vs Cle, 5-0</t>
  </si>
  <si>
    <t>Bill Dietrich</t>
  </si>
  <si>
    <t>Chi(A) vs StL, 8-0</t>
  </si>
  <si>
    <t>Johnny Vander Meer</t>
  </si>
  <si>
    <t>Cin(N) vs Bos(N), 3-0</t>
  </si>
  <si>
    <t>Cin(N) at Bkn(N), 6-0</t>
  </si>
  <si>
    <t>Monte Pearson</t>
  </si>
  <si>
    <t>NY(A) vs Cle, 13-0</t>
  </si>
  <si>
    <t>Bob Feller</t>
  </si>
  <si>
    <t>Tex Carleton</t>
  </si>
  <si>
    <t>Bkn(N) at Cin(N), 3-0</t>
  </si>
  <si>
    <t>Lon Warneke</t>
  </si>
  <si>
    <t>StL(N) at Cin(N), 2-0</t>
  </si>
  <si>
    <t>Jim Tobin</t>
  </si>
  <si>
    <t>Bos(N) vs Bkn(N), 2-0</t>
  </si>
  <si>
    <t>Clyde Shoun</t>
  </si>
  <si>
    <t>Cin(N) vs Bos(N), 1-0</t>
  </si>
  <si>
    <t>Dick Fowler</t>
  </si>
  <si>
    <t>Phi(A) vs StL(A), 1-0</t>
  </si>
  <si>
    <t>Ed Head</t>
  </si>
  <si>
    <t>Bkn(N) at NY(N), 2-0</t>
  </si>
  <si>
    <t>Cle(A) vs NY(A), 1-0</t>
  </si>
  <si>
    <t>Ewell Blackwell</t>
  </si>
  <si>
    <t>Cin(N) vs Bos(N), 6-0</t>
  </si>
  <si>
    <t>Don Black</t>
  </si>
  <si>
    <t>Cle(A) vs Phi(A), 3-0</t>
  </si>
  <si>
    <t>Bill McCahan</t>
  </si>
  <si>
    <t>Phi(A) vs Wash(A), 3-0</t>
  </si>
  <si>
    <t>Bob Lemon</t>
  </si>
  <si>
    <t>Cle(A) at Det(A), 2-0</t>
  </si>
  <si>
    <t>Rex Barney</t>
  </si>
  <si>
    <t>Vern Bickford</t>
  </si>
  <si>
    <t>Bos(N) vs Bkn(N), 7-0</t>
  </si>
  <si>
    <t>Cliff Chambers</t>
  </si>
  <si>
    <t>Pit(N) at Bos(N), 3-0</t>
  </si>
  <si>
    <t>Cle(A) vs Det(A), 2-1</t>
  </si>
  <si>
    <t>Allie Reynolds</t>
  </si>
  <si>
    <t>NY(A) vs Cle(A), 1-0</t>
  </si>
  <si>
    <t>NY(A) vs Bos(A), 8-0</t>
  </si>
  <si>
    <t>Virgil Trucks</t>
  </si>
  <si>
    <t>Det(A) vs Wash(A), 1-0</t>
  </si>
  <si>
    <t>Carl Erskine</t>
  </si>
  <si>
    <t>Bkn(N) vs Chi(N), 5-0</t>
  </si>
  <si>
    <t>Det(A) at NY(A), 1-0</t>
  </si>
  <si>
    <t>Bobo Holloman</t>
  </si>
  <si>
    <t>StL(A) vs Phi(A), 6-0</t>
  </si>
  <si>
    <t>Jim Wilson</t>
  </si>
  <si>
    <t>Mil(N) vs Phi(N), 2-0</t>
  </si>
  <si>
    <t>Chi(N) vs Pit(N), 4-0</t>
  </si>
  <si>
    <t>Bkn(N) vs NY(N), 3-0</t>
  </si>
  <si>
    <t>Mel Parnell</t>
  </si>
  <si>
    <t>Bos(A) vs Chi(A), 4-0</t>
  </si>
  <si>
    <t>Sal Maglie</t>
  </si>
  <si>
    <t>Bkn(N) vs Phi(N), 5-0</t>
  </si>
  <si>
    <t>Bob Keegan</t>
  </si>
  <si>
    <t>Chi(A) vs Wash(A), 6-0</t>
  </si>
  <si>
    <t>Jim Bunning</t>
  </si>
  <si>
    <t>Det(A) at Bos(A), 3-0</t>
  </si>
  <si>
    <t>Hoyt Wilhelm</t>
  </si>
  <si>
    <t>Bal(A) vs NY(A), 1-0</t>
  </si>
  <si>
    <t>Don Cardwell</t>
  </si>
  <si>
    <t>Chi(N) vs St.L(N), 4-0</t>
  </si>
  <si>
    <t>Lew Burdette</t>
  </si>
  <si>
    <t>Mil(N) vs Phi(N), 1-0</t>
  </si>
  <si>
    <t>Warren Spahn</t>
  </si>
  <si>
    <t>Mil(N) vs Phi(N), 4-0</t>
  </si>
  <si>
    <t>Mil(N) vs SF(N), 1-0</t>
  </si>
  <si>
    <t>Bo Belinsky</t>
  </si>
  <si>
    <t>LA(A) vs Bal(A), 2-0</t>
  </si>
  <si>
    <t>Earl Wilson</t>
  </si>
  <si>
    <t>Bos(A) vs LA(A), 2-0</t>
  </si>
  <si>
    <t>Sandy Koufax</t>
  </si>
  <si>
    <t>LA(N) vs NY(N), 5-0</t>
  </si>
  <si>
    <t>Bill Monbouquette</t>
  </si>
  <si>
    <t>Bos(A) at Chi(A), 1-0</t>
  </si>
  <si>
    <t>Jack Kralick</t>
  </si>
  <si>
    <t>Min(A) vs KC(A), 1-0</t>
  </si>
  <si>
    <t>Don Nottebart</t>
  </si>
  <si>
    <t>Hou(N) vs Phi(N), 4-1</t>
  </si>
  <si>
    <t>Juan Marichal</t>
  </si>
  <si>
    <t>SF(N) vs Hou(N), 1-0</t>
  </si>
  <si>
    <t>Ken Johnson</t>
  </si>
  <si>
    <t>Hou(N) vs Cin(N), 0-1</t>
  </si>
  <si>
    <t>LA(N) at Phi(N), 3-0</t>
  </si>
  <si>
    <t>Phi(N) at NY(N), 6-0 (P)</t>
  </si>
  <si>
    <t>Jim Maloney</t>
  </si>
  <si>
    <t>LA(N) vs Chi(N), 1-0 (P)</t>
  </si>
  <si>
    <t>Dave Morehead</t>
  </si>
  <si>
    <t>Bos(A) vs Cle(A), 2-0</t>
  </si>
  <si>
    <t>Sonny Siebert</t>
  </si>
  <si>
    <t>Cle(A) vs Wash(A), 2-0</t>
  </si>
  <si>
    <t>Steve Barber (8 2/3)</t>
  </si>
  <si>
    <t>Bal(A) vs Det(A), 1-2</t>
  </si>
  <si>
    <t>&amp; Stu Miller (1/3)</t>
  </si>
  <si>
    <t>Don Wilson</t>
  </si>
  <si>
    <t>Hou(N) vs Atl(N), 2-0</t>
  </si>
  <si>
    <t>Dean Chance</t>
  </si>
  <si>
    <t>Min(A) at Cle(A), 2-1</t>
  </si>
  <si>
    <t>Joel Horlen</t>
  </si>
  <si>
    <t>Chi(A) vs Det(A), 6-0</t>
  </si>
  <si>
    <t>Tom Phoebus</t>
  </si>
  <si>
    <t>Bal(A) vs Bos(A), 6-0</t>
  </si>
  <si>
    <t>Catfish Hunter</t>
  </si>
  <si>
    <t>Oak(A) vs Min(A), 4-0 (P)</t>
  </si>
  <si>
    <t>George Culver</t>
  </si>
  <si>
    <t>Cin(N) at Phi(N), 6-1</t>
  </si>
  <si>
    <t>Gaylord Perry</t>
  </si>
  <si>
    <t>SF(N) vs StL(N), 1-0</t>
  </si>
  <si>
    <t>Ray Washburn</t>
  </si>
  <si>
    <t>StL(N) at SF(N), 2-0</t>
  </si>
  <si>
    <t>Bill Stoneman</t>
  </si>
  <si>
    <t>Mon(N) at Phi(N), 7-0</t>
  </si>
  <si>
    <t>Cin(N) vs Hou(N), 10-0</t>
  </si>
  <si>
    <t>Hou(N) at Cin(N), 4-0</t>
  </si>
  <si>
    <t>Jim Palmer</t>
  </si>
  <si>
    <t>Bal(A) vs Oak(A), 8-0</t>
  </si>
  <si>
    <t>Ken Holtzman</t>
  </si>
  <si>
    <t>Chi(N) vs Atl(N), 3-0</t>
  </si>
  <si>
    <t>Bob Moose</t>
  </si>
  <si>
    <t>Pit(N) at NY(N), 4-0</t>
  </si>
  <si>
    <t>Dock Ellis</t>
  </si>
  <si>
    <t>Pit(N) at SD(N), 2-0</t>
  </si>
  <si>
    <t>Clyde Wright</t>
  </si>
  <si>
    <t>Cal(A) vs Oak(A), 4-0</t>
  </si>
  <si>
    <t>Bill Singer</t>
  </si>
  <si>
    <t>LA(N) vs Phi(N), 5-0</t>
  </si>
  <si>
    <t>Vida Blue</t>
  </si>
  <si>
    <t>Oak(A) vs Min(A), 6-0</t>
  </si>
  <si>
    <t>Chi(N) at Cin(N), 1-0</t>
  </si>
  <si>
    <t>Rick Wise</t>
  </si>
  <si>
    <t>Phi(N) at Cin(N), 4-0</t>
  </si>
  <si>
    <t>Bob Gibson</t>
  </si>
  <si>
    <t>StL(N) at Pit(N), 11-0</t>
  </si>
  <si>
    <t>Burt Hooton</t>
  </si>
  <si>
    <t>Chi(N) vs Phi(N), 4-0</t>
  </si>
  <si>
    <t>Milt Pappas</t>
  </si>
  <si>
    <t>Chi(N) vs SD(N), 8-0</t>
  </si>
  <si>
    <t>Mon(N) vs NY(N), 7-0</t>
  </si>
  <si>
    <t>Steve Busby</t>
  </si>
  <si>
    <t>KC(A) at Det(A), 3-0</t>
  </si>
  <si>
    <t>Nolan Ryan</t>
  </si>
  <si>
    <t>Cal(A) at KC(A), 3-0</t>
  </si>
  <si>
    <t>Cal(A) at Det(A), 6-0</t>
  </si>
  <si>
    <t>Jim Bibby</t>
  </si>
  <si>
    <t>Tex(A) at Oak(A), 6-0</t>
  </si>
  <si>
    <t>Phil Niekro</t>
  </si>
  <si>
    <t>Atl(N) vs SD(N), 9-0</t>
  </si>
  <si>
    <t>KC(A) at Mil(A), 2-0</t>
  </si>
  <si>
    <t>Dick Bosman</t>
  </si>
  <si>
    <t>Cle(A) at Oak(A), 4-0</t>
  </si>
  <si>
    <t>Cal(A) at Min(A), 4-0</t>
  </si>
  <si>
    <t>Cal(A) vs Bal(A), 1-0</t>
  </si>
  <si>
    <t>Ed Halicki</t>
  </si>
  <si>
    <t>SF(N) vs NY(N), 6-0</t>
  </si>
  <si>
    <t>Vida Blue (5),</t>
  </si>
  <si>
    <t>Oak(A) vs Cal(A), 5-0</t>
  </si>
  <si>
    <t>Glenn Abbott (1),</t>
  </si>
  <si>
    <t>Paul Lindblad (1),</t>
  </si>
  <si>
    <t>&amp; Rollie Fingers (2)</t>
  </si>
  <si>
    <t>Larry Dierker</t>
  </si>
  <si>
    <t>Hou(N) vs Mon(N), 6-0</t>
  </si>
  <si>
    <t>John Odom (5)</t>
  </si>
  <si>
    <t>Chi(A) at Oak(A), 2-1</t>
  </si>
  <si>
    <t>&amp; Francisco Barrios (4)</t>
  </si>
  <si>
    <t>John Candelaria</t>
  </si>
  <si>
    <t>Pit(N) vs LA(N), 2-0</t>
  </si>
  <si>
    <t>John Montefusco</t>
  </si>
  <si>
    <t>SF(N) vs Atl(N), 9-0</t>
  </si>
  <si>
    <t>Jim Colborn</t>
  </si>
  <si>
    <t>KC(A) vs Tex(A), 6-0</t>
  </si>
  <si>
    <t>Dennis Eckersley</t>
  </si>
  <si>
    <t>Cle(A) vs Cal(A), 1-0</t>
  </si>
  <si>
    <t>Bert Blyleven</t>
  </si>
  <si>
    <t>Tex(A) at Cal(A), 6-0</t>
  </si>
  <si>
    <t>Bob Forsch</t>
  </si>
  <si>
    <t>StL(N) vs Phi(N), 5-0</t>
  </si>
  <si>
    <t>Tom Seaver</t>
  </si>
  <si>
    <t>Cin(N) vs StL(N), 4-0</t>
  </si>
  <si>
    <t>Ken Forsch</t>
  </si>
  <si>
    <t>Hou(N) vs Atl(N), 6-0</t>
  </si>
  <si>
    <t>Jerry Reuss</t>
  </si>
  <si>
    <t>Charlie Lea</t>
  </si>
  <si>
    <t>Mon(N) vs SF(N), 4-0</t>
  </si>
  <si>
    <t>Len Barker</t>
  </si>
  <si>
    <t>Cle(A) vs Tor(A), 3-0 (P)</t>
  </si>
  <si>
    <t>Hou(N) vs LA(N), 5-0</t>
  </si>
  <si>
    <t>Dave Righetti</t>
  </si>
  <si>
    <t>NY(A) vs Bos(A), 4-0</t>
  </si>
  <si>
    <t>StL(N) vs Mon(N), 3-0</t>
  </si>
  <si>
    <t>Mike Warren</t>
  </si>
  <si>
    <t>Oak(A) vs Chi(A), 3-0</t>
  </si>
  <si>
    <t>Jack Morris</t>
  </si>
  <si>
    <t>Det(A) at Chi(A), 4-0</t>
  </si>
  <si>
    <t>Mike Witt</t>
  </si>
  <si>
    <t>Cal(A) at Tex(A), 1-0 (P)</t>
  </si>
  <si>
    <t>Joe Cowley</t>
  </si>
  <si>
    <t>Chi(A) at Cal(A), 7-1</t>
  </si>
  <si>
    <t>Mike Scott</t>
  </si>
  <si>
    <t>Hou(N) vs SF(N), 2-0</t>
  </si>
  <si>
    <t>Juan Nieves</t>
  </si>
  <si>
    <t>Mil(A) at Bal(A), 7-0</t>
  </si>
  <si>
    <t>Tom Browning</t>
  </si>
  <si>
    <t>Cin(N) vs LA(N), 1-0 (P)</t>
  </si>
  <si>
    <t>Mark Langston (7)</t>
  </si>
  <si>
    <t>Cal(A) vs Sea(A), 1-0</t>
  </si>
  <si>
    <t>&amp; Mike Witt (2)</t>
  </si>
  <si>
    <t>Randy Johnson</t>
  </si>
  <si>
    <t>Sea(A) vs Det(A), 2-0</t>
  </si>
  <si>
    <t>Tex(A) at Oak(A), 5-0</t>
  </si>
  <si>
    <t>Dave Stewart</t>
  </si>
  <si>
    <t>Oak(A) at Tor(A), 5-0</t>
  </si>
  <si>
    <t>Fernando Valenzuela</t>
  </si>
  <si>
    <t>LA(N) vs St.L(N), 6-0</t>
  </si>
  <si>
    <t>Terry Mulholland</t>
  </si>
  <si>
    <t>Phi(N) vs SF(N), 6-0</t>
  </si>
  <si>
    <t>Dave Stieb</t>
  </si>
  <si>
    <t>Tor(A) at Cle(A), 3-0</t>
  </si>
  <si>
    <t>Tex(A) vs Tor(A), 3-0</t>
  </si>
  <si>
    <t>Tommy Greene</t>
  </si>
  <si>
    <t>Phi(N) at Mon(N), 2-0</t>
  </si>
  <si>
    <t>Bob Milacki (6),</t>
  </si>
  <si>
    <t>Bal(A) at Oak(A), 2-0</t>
  </si>
  <si>
    <t>Mike Flanagan (1),</t>
  </si>
  <si>
    <t>Mark Williamson (1)</t>
  </si>
  <si>
    <t>&amp; Gregg Olson (1)</t>
  </si>
  <si>
    <t>Dennis Martinez</t>
  </si>
  <si>
    <t>Mon(N) at LA(N), 2-0 (P)</t>
  </si>
  <si>
    <t>Wilson Alvarez</t>
  </si>
  <si>
    <t>Chi(A) at Bal(A), 7-0</t>
  </si>
  <si>
    <t>Bret Saberhagen</t>
  </si>
  <si>
    <t>KC(A) vs Chi(A), 7-0</t>
  </si>
  <si>
    <t>Kent Mercker (6),</t>
  </si>
  <si>
    <t>Atl(N) vs SD(N), 1-0</t>
  </si>
  <si>
    <t>Mark Wohlers (2)</t>
  </si>
  <si>
    <t>&amp; Alejandro Pena (1)</t>
  </si>
  <si>
    <t>Kevin Gross</t>
  </si>
  <si>
    <t>LA(N) vs SF(N), 2-0</t>
  </si>
  <si>
    <t>Chris Bosio</t>
  </si>
  <si>
    <t>Sea(A) vs Bos(A), 7-0</t>
  </si>
  <si>
    <t>Jim Abbott</t>
  </si>
  <si>
    <t>NY(A) vs Cle(A), 4-0</t>
  </si>
  <si>
    <t>Darryl Kile</t>
  </si>
  <si>
    <t>Hou(N) vs NY(N), 7-1</t>
  </si>
  <si>
    <t>Kent Mercker</t>
  </si>
  <si>
    <t>Atl(N) at LA(N), 6-0</t>
  </si>
  <si>
    <t>Scott Erickson</t>
  </si>
  <si>
    <t>Min(A) vs Mil(A), 6-0</t>
  </si>
  <si>
    <t>Kenny Rogers</t>
  </si>
  <si>
    <t>Tex(A) vs Cal(A), 4-0 (P)</t>
  </si>
  <si>
    <t>Ramon Martinez</t>
  </si>
  <si>
    <t>LA(N) vs Fla(N), 7-0</t>
  </si>
  <si>
    <t>Al Leiter</t>
  </si>
  <si>
    <t>Fla(N) vs Col(N), 11-0</t>
  </si>
  <si>
    <t>Dwight Gooden</t>
  </si>
  <si>
    <t>NY(A) vs Sea(A), 2-0</t>
  </si>
  <si>
    <t>Hideo Nomo</t>
  </si>
  <si>
    <t>LA(N) at Col(N), 9-0</t>
  </si>
  <si>
    <t>Kevin Brown</t>
  </si>
  <si>
    <t>Fla(N) at SF(N), 9-0</t>
  </si>
  <si>
    <t>Francisco Cordova (9)</t>
  </si>
  <si>
    <t>Pit(N) vs Hou(N), 3-0 (10)</t>
  </si>
  <si>
    <t>Ricardo Rincon (1)</t>
  </si>
  <si>
    <t>David Wells</t>
  </si>
  <si>
    <t>NY(A) vs Min(A), 4-0 (P)</t>
  </si>
  <si>
    <t>Jose Jimenez</t>
  </si>
  <si>
    <t>StL(N) vs Ari(N), 1-0</t>
  </si>
  <si>
    <t>David Cone</t>
  </si>
  <si>
    <t>NY(A) vs Mon(N), 6-0 (P)</t>
  </si>
  <si>
    <t>Eric Milton</t>
  </si>
  <si>
    <t>Min(A) vs Ana(A), 7-0</t>
  </si>
  <si>
    <t>Bos(A) at Bal(A), 3-0</t>
  </si>
  <si>
    <t>A.J. Burnett</t>
  </si>
  <si>
    <t>Fla(N) at SD(N), 3-0</t>
  </si>
  <si>
    <t>Bud Smith</t>
  </si>
  <si>
    <t>StL(N) at SD(N), 4-0</t>
  </si>
  <si>
    <t>Derrick Lowe</t>
  </si>
  <si>
    <t>Bos(A) vs TB(A), 10-0</t>
  </si>
  <si>
    <t>Kevin Millwood</t>
  </si>
  <si>
    <t>Oswalt and 5 Astros</t>
  </si>
  <si>
    <t>Hou(N) vs NYY(A), 8-0</t>
  </si>
  <si>
    <t>Pitcher(s)</t>
  </si>
  <si>
    <t>Games in Season</t>
  </si>
  <si>
    <t>Inter-arrival Time</t>
  </si>
  <si>
    <t>Game</t>
  </si>
  <si>
    <t>Phi(N) at Bkn(N), 6-0</t>
  </si>
  <si>
    <t>Cle(A) vs Bos(A), 2-1</t>
  </si>
  <si>
    <t>Bos(A) vs Wash(A), 4-0 (P)</t>
  </si>
  <si>
    <t>NY(N) vs Pit(N), 11-0</t>
  </si>
  <si>
    <t>Bkn(N) at NY(N), 5-0</t>
  </si>
  <si>
    <t>LA(N) vs SF(N), 8-0</t>
  </si>
  <si>
    <t>LA(N) at SF(N), 8-0</t>
  </si>
  <si>
    <t>Phi(N) vs SF(N), 1-0</t>
  </si>
  <si>
    <t>Ari(N) at Atl(N), 2-0 (P)</t>
  </si>
  <si>
    <t>Total Number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</si>
</sst>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0.000000"/>
    <numFmt numFmtId="167" formatCode="0.0000"/>
    <numFmt numFmtId="168" formatCode="[$-409]dddd\,\ mmmm\ dd\,\ yyyy"/>
    <numFmt numFmtId="169" formatCode="[$-409]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0">
    <font>
      <sz val="10"/>
      <name val="Arial"/>
      <family val="0"/>
    </font>
    <font>
      <b/>
      <sz val="10"/>
      <name val="Arial Unicode MS"/>
      <family val="2"/>
    </font>
    <font>
      <b/>
      <sz val="10"/>
      <name val="Arial"/>
      <family val="2"/>
    </font>
    <font>
      <sz val="10"/>
      <name val="Arial Unicode MS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240"/>
  <sheetViews>
    <sheetView tabSelected="1" workbookViewId="0" topLeftCell="A1">
      <selection activeCell="F242" sqref="F242"/>
    </sheetView>
  </sheetViews>
  <sheetFormatPr defaultColWidth="9.140625" defaultRowHeight="12.75"/>
  <cols>
    <col min="2" max="2" width="9.140625" style="13" customWidth="1"/>
    <col min="3" max="3" width="19.57421875" style="0" bestFit="1" customWidth="1"/>
    <col min="4" max="4" width="25.140625" style="0" customWidth="1"/>
    <col min="6" max="6" width="17.28125" style="0" bestFit="1" customWidth="1"/>
    <col min="7" max="7" width="16.7109375" style="0" customWidth="1"/>
  </cols>
  <sheetData>
    <row r="1" spans="1:9" ht="12.75" customHeight="1">
      <c r="A1" s="1" t="s">
        <v>0</v>
      </c>
      <c r="B1" s="2" t="s">
        <v>1</v>
      </c>
      <c r="C1" s="3" t="s">
        <v>387</v>
      </c>
      <c r="D1" s="3" t="s">
        <v>2</v>
      </c>
      <c r="E1" s="3" t="s">
        <v>390</v>
      </c>
      <c r="F1" s="3" t="s">
        <v>389</v>
      </c>
      <c r="G1" s="3" t="s">
        <v>388</v>
      </c>
      <c r="I1" s="11"/>
    </row>
    <row r="2" spans="1:7" ht="12.75" customHeight="1">
      <c r="A2" s="4">
        <v>1901</v>
      </c>
      <c r="B2" s="12">
        <v>38913</v>
      </c>
      <c r="C2" t="s">
        <v>3</v>
      </c>
      <c r="D2" t="s">
        <v>4</v>
      </c>
      <c r="E2" s="5">
        <v>537</v>
      </c>
      <c r="F2" s="5">
        <f>E2</f>
        <v>537</v>
      </c>
      <c r="G2" s="5">
        <v>1110</v>
      </c>
    </row>
    <row r="3" spans="1:7" ht="12.75" customHeight="1">
      <c r="A3" s="4">
        <v>1902</v>
      </c>
      <c r="B3" s="12">
        <v>38980</v>
      </c>
      <c r="C3" t="s">
        <v>5</v>
      </c>
      <c r="D3" t="s">
        <v>6</v>
      </c>
      <c r="E3" s="5">
        <v>1041</v>
      </c>
      <c r="F3" s="5">
        <f>E3+G2-E2</f>
        <v>1614</v>
      </c>
      <c r="G3" s="5">
        <v>1117</v>
      </c>
    </row>
    <row r="4" spans="1:7" ht="12.75" customHeight="1">
      <c r="A4" s="4">
        <v>1903</v>
      </c>
      <c r="B4" s="12">
        <v>38978</v>
      </c>
      <c r="C4" t="s">
        <v>7</v>
      </c>
      <c r="D4" t="s">
        <v>8</v>
      </c>
      <c r="E4" s="5">
        <v>1026</v>
      </c>
      <c r="F4" s="5">
        <f>E4+G3-E3</f>
        <v>1102</v>
      </c>
      <c r="G4" s="5">
        <v>1114</v>
      </c>
    </row>
    <row r="5" spans="1:7" ht="12.75" customHeight="1">
      <c r="A5" s="4">
        <v>1904</v>
      </c>
      <c r="B5" s="12">
        <v>38112</v>
      </c>
      <c r="C5" t="s">
        <v>9</v>
      </c>
      <c r="D5" t="s">
        <v>10</v>
      </c>
      <c r="E5" s="5">
        <v>120</v>
      </c>
      <c r="F5" s="5">
        <f>E5+G4-E4</f>
        <v>208</v>
      </c>
      <c r="G5" s="5"/>
    </row>
    <row r="6" spans="1:7" ht="12.75" customHeight="1">
      <c r="A6" s="4"/>
      <c r="B6" s="12">
        <v>38946</v>
      </c>
      <c r="C6" t="s">
        <v>11</v>
      </c>
      <c r="D6" t="s">
        <v>12</v>
      </c>
      <c r="E6" s="5">
        <v>805</v>
      </c>
      <c r="F6" s="5">
        <f>E6-E5</f>
        <v>685</v>
      </c>
      <c r="G6" s="5">
        <v>1249</v>
      </c>
    </row>
    <row r="7" spans="1:7" ht="12.75" customHeight="1">
      <c r="A7" s="4">
        <v>1905</v>
      </c>
      <c r="B7" s="12">
        <v>38151</v>
      </c>
      <c r="C7" t="s">
        <v>3</v>
      </c>
      <c r="D7" t="s">
        <v>13</v>
      </c>
      <c r="E7" s="5">
        <v>371</v>
      </c>
      <c r="F7" s="5">
        <f>E7+G6-E6</f>
        <v>815</v>
      </c>
      <c r="G7" s="5"/>
    </row>
    <row r="8" spans="1:7" ht="12.75" customHeight="1">
      <c r="A8" s="4"/>
      <c r="B8" s="12">
        <v>38190</v>
      </c>
      <c r="C8" t="s">
        <v>14</v>
      </c>
      <c r="D8" t="s">
        <v>15</v>
      </c>
      <c r="E8" s="5">
        <v>431</v>
      </c>
      <c r="F8" s="5">
        <f>E8-E7</f>
        <v>60</v>
      </c>
      <c r="G8" s="5"/>
    </row>
    <row r="9" spans="1:7" ht="12.75" customHeight="1">
      <c r="A9" s="4"/>
      <c r="B9" s="12">
        <v>38966</v>
      </c>
      <c r="C9" t="s">
        <v>16</v>
      </c>
      <c r="D9" t="s">
        <v>17</v>
      </c>
      <c r="E9" s="5">
        <v>975</v>
      </c>
      <c r="F9" s="5">
        <f>E9-E8</f>
        <v>544</v>
      </c>
      <c r="G9" s="5"/>
    </row>
    <row r="10" spans="1:7" ht="12.75" customHeight="1">
      <c r="A10" s="4"/>
      <c r="B10" s="12">
        <v>38987</v>
      </c>
      <c r="C10" t="s">
        <v>18</v>
      </c>
      <c r="D10" t="s">
        <v>19</v>
      </c>
      <c r="E10" s="5">
        <v>1137</v>
      </c>
      <c r="F10" s="5">
        <f>E10-E9</f>
        <v>162</v>
      </c>
      <c r="G10" s="5">
        <v>1237</v>
      </c>
    </row>
    <row r="11" spans="1:7" ht="12.75" customHeight="1">
      <c r="A11" s="4">
        <v>1906</v>
      </c>
      <c r="B11" s="12">
        <v>38108</v>
      </c>
      <c r="C11" t="s">
        <v>20</v>
      </c>
      <c r="D11" t="s">
        <v>391</v>
      </c>
      <c r="E11" s="5">
        <v>115</v>
      </c>
      <c r="F11" s="5">
        <f>E11+G10-E10</f>
        <v>215</v>
      </c>
      <c r="G11" s="5"/>
    </row>
    <row r="12" spans="1:7" ht="12.75" customHeight="1">
      <c r="A12" s="4"/>
      <c r="B12" s="12">
        <v>38188</v>
      </c>
      <c r="C12" t="s">
        <v>21</v>
      </c>
      <c r="D12" t="s">
        <v>22</v>
      </c>
      <c r="E12" s="5">
        <v>441</v>
      </c>
      <c r="F12" s="5">
        <f>E12-E11</f>
        <v>326</v>
      </c>
      <c r="G12" s="5">
        <v>1228</v>
      </c>
    </row>
    <row r="13" spans="1:7" ht="12.75" customHeight="1">
      <c r="A13" s="4">
        <v>1907</v>
      </c>
      <c r="B13" s="12">
        <v>38115</v>
      </c>
      <c r="C13" t="s">
        <v>23</v>
      </c>
      <c r="D13" t="s">
        <v>24</v>
      </c>
      <c r="E13" s="5">
        <v>143</v>
      </c>
      <c r="F13" s="5">
        <f>E13+G12-E12</f>
        <v>930</v>
      </c>
      <c r="G13" s="5"/>
    </row>
    <row r="14" spans="1:7" ht="12.75" customHeight="1">
      <c r="A14" s="4"/>
      <c r="B14" s="12">
        <v>38980</v>
      </c>
      <c r="C14" t="s">
        <v>25</v>
      </c>
      <c r="D14" t="s">
        <v>26</v>
      </c>
      <c r="E14" s="5">
        <v>1110</v>
      </c>
      <c r="F14" s="5">
        <f>E14-E13</f>
        <v>967</v>
      </c>
      <c r="G14" s="5">
        <v>1233</v>
      </c>
    </row>
    <row r="15" spans="1:7" ht="12.75" customHeight="1">
      <c r="A15" s="4">
        <v>1908</v>
      </c>
      <c r="B15" s="12">
        <v>38168</v>
      </c>
      <c r="C15" t="s">
        <v>9</v>
      </c>
      <c r="D15" t="s">
        <v>27</v>
      </c>
      <c r="E15" s="5">
        <v>497</v>
      </c>
      <c r="F15" s="5">
        <f>E15+G14-E14</f>
        <v>620</v>
      </c>
      <c r="G15" s="5"/>
    </row>
    <row r="16" spans="1:7" ht="12.75" customHeight="1">
      <c r="A16" s="4"/>
      <c r="B16" s="12">
        <v>38172</v>
      </c>
      <c r="C16" t="s">
        <v>28</v>
      </c>
      <c r="D16" t="s">
        <v>29</v>
      </c>
      <c r="E16" s="5">
        <v>527</v>
      </c>
      <c r="F16" s="5">
        <f>E16-E15</f>
        <v>30</v>
      </c>
      <c r="G16" s="5"/>
    </row>
    <row r="17" spans="1:7" ht="12.75" customHeight="1">
      <c r="A17" s="4"/>
      <c r="B17" s="12">
        <v>38965</v>
      </c>
      <c r="C17" t="s">
        <v>30</v>
      </c>
      <c r="D17" t="s">
        <v>31</v>
      </c>
      <c r="E17" s="5">
        <v>978</v>
      </c>
      <c r="F17" s="5">
        <f>E17-E16</f>
        <v>451</v>
      </c>
      <c r="G17" s="5"/>
    </row>
    <row r="18" spans="1:7" ht="12.75" customHeight="1">
      <c r="A18" s="4"/>
      <c r="B18" s="12">
        <v>38978</v>
      </c>
      <c r="C18" t="s">
        <v>32</v>
      </c>
      <c r="D18" t="s">
        <v>392</v>
      </c>
      <c r="E18" s="5">
        <v>1086</v>
      </c>
      <c r="F18" s="5">
        <f>E18-E17</f>
        <v>108</v>
      </c>
      <c r="G18" s="5"/>
    </row>
    <row r="19" spans="1:7" ht="12.75" customHeight="1">
      <c r="A19" s="4"/>
      <c r="B19" s="12">
        <v>38980</v>
      </c>
      <c r="C19" t="s">
        <v>16</v>
      </c>
      <c r="D19" t="s">
        <v>33</v>
      </c>
      <c r="E19" s="5">
        <v>1107</v>
      </c>
      <c r="F19" s="5">
        <f>E19-E18</f>
        <v>21</v>
      </c>
      <c r="G19" s="5"/>
    </row>
    <row r="20" spans="1:7" ht="12.75" customHeight="1">
      <c r="A20" s="4"/>
      <c r="B20" s="12">
        <v>38992</v>
      </c>
      <c r="C20" t="s">
        <v>34</v>
      </c>
      <c r="D20" t="s">
        <v>35</v>
      </c>
      <c r="E20" s="5">
        <v>1199</v>
      </c>
      <c r="F20" s="5">
        <f>E20-E19</f>
        <v>92</v>
      </c>
      <c r="G20" s="5">
        <v>1244</v>
      </c>
    </row>
    <row r="21" spans="1:7" ht="12.75" customHeight="1">
      <c r="A21" s="4">
        <v>1909</v>
      </c>
      <c r="B21" s="12"/>
      <c r="C21" s="6" t="s">
        <v>36</v>
      </c>
      <c r="E21" s="5"/>
      <c r="F21" s="5"/>
      <c r="G21" s="5">
        <v>1241</v>
      </c>
    </row>
    <row r="22" spans="1:7" ht="12.75" customHeight="1">
      <c r="A22" s="4">
        <v>1910</v>
      </c>
      <c r="B22" s="12">
        <v>38097</v>
      </c>
      <c r="C22" t="s">
        <v>34</v>
      </c>
      <c r="D22" t="s">
        <v>37</v>
      </c>
      <c r="E22" s="5">
        <v>28</v>
      </c>
      <c r="F22" s="5">
        <f>E22+G21+G20-E20</f>
        <v>1314</v>
      </c>
      <c r="G22" s="5"/>
    </row>
    <row r="23" spans="1:7" ht="12.75" customHeight="1">
      <c r="A23" s="4"/>
      <c r="B23" s="12">
        <v>38119</v>
      </c>
      <c r="C23" t="s">
        <v>38</v>
      </c>
      <c r="D23" t="s">
        <v>39</v>
      </c>
      <c r="E23" s="5">
        <v>153</v>
      </c>
      <c r="F23" s="5">
        <f>E23-E22</f>
        <v>125</v>
      </c>
      <c r="G23" s="5">
        <v>1249</v>
      </c>
    </row>
    <row r="24" spans="1:7" ht="12.75" customHeight="1">
      <c r="A24" s="4">
        <v>1911</v>
      </c>
      <c r="B24" s="12">
        <v>38187</v>
      </c>
      <c r="C24" t="s">
        <v>40</v>
      </c>
      <c r="D24" t="s">
        <v>41</v>
      </c>
      <c r="E24" s="5">
        <v>660</v>
      </c>
      <c r="F24" s="5">
        <f>E24+G23-E23</f>
        <v>1756</v>
      </c>
      <c r="G24" s="5"/>
    </row>
    <row r="25" spans="1:7" ht="12.75" customHeight="1">
      <c r="A25" s="4"/>
      <c r="B25" s="12">
        <v>38956</v>
      </c>
      <c r="C25" t="s">
        <v>42</v>
      </c>
      <c r="D25" t="s">
        <v>43</v>
      </c>
      <c r="E25" s="5">
        <v>936</v>
      </c>
      <c r="F25" s="5">
        <f>E25-E24</f>
        <v>276</v>
      </c>
      <c r="G25" s="5"/>
    </row>
    <row r="26" spans="1:7" ht="12.75" customHeight="1">
      <c r="A26" s="4">
        <v>1912</v>
      </c>
      <c r="B26" s="12">
        <v>38172</v>
      </c>
      <c r="C26" t="s">
        <v>46</v>
      </c>
      <c r="D26" t="s">
        <v>47</v>
      </c>
      <c r="E26" s="5">
        <v>537</v>
      </c>
      <c r="F26" s="5">
        <f>E26+G28-E28</f>
        <v>746</v>
      </c>
      <c r="G26" s="5"/>
    </row>
    <row r="27" spans="1:7" ht="12.75" customHeight="1">
      <c r="A27" s="4"/>
      <c r="B27" s="12">
        <v>38959</v>
      </c>
      <c r="C27" t="s">
        <v>48</v>
      </c>
      <c r="D27" t="s">
        <v>49</v>
      </c>
      <c r="E27" s="5">
        <v>968</v>
      </c>
      <c r="F27" s="5">
        <f>E27-E26</f>
        <v>431</v>
      </c>
      <c r="G27" s="5">
        <v>1232</v>
      </c>
    </row>
    <row r="28" spans="1:7" ht="12.75" customHeight="1">
      <c r="A28" s="4"/>
      <c r="B28" s="12">
        <v>38966</v>
      </c>
      <c r="C28" t="s">
        <v>44</v>
      </c>
      <c r="D28" t="s">
        <v>45</v>
      </c>
      <c r="E28" s="5">
        <v>1028</v>
      </c>
      <c r="F28" s="5">
        <f>E28-E25</f>
        <v>92</v>
      </c>
      <c r="G28" s="5">
        <v>1237</v>
      </c>
    </row>
    <row r="29" spans="1:7" ht="12.75" customHeight="1">
      <c r="A29" s="4">
        <v>1913</v>
      </c>
      <c r="B29" s="12"/>
      <c r="C29" s="6" t="s">
        <v>36</v>
      </c>
      <c r="E29" s="5"/>
      <c r="F29" s="5"/>
      <c r="G29" s="5">
        <v>1234</v>
      </c>
    </row>
    <row r="30" spans="1:7" ht="12.75" customHeight="1">
      <c r="A30" s="4">
        <v>1914</v>
      </c>
      <c r="B30" s="12">
        <v>38138</v>
      </c>
      <c r="C30" t="s">
        <v>50</v>
      </c>
      <c r="D30" t="s">
        <v>51</v>
      </c>
      <c r="E30" s="5">
        <v>433</v>
      </c>
      <c r="F30" s="5">
        <f>E30+G27+G29-E27</f>
        <v>1931</v>
      </c>
      <c r="G30" s="5"/>
    </row>
    <row r="31" spans="1:7" ht="12.75" customHeight="1">
      <c r="A31" s="4"/>
      <c r="B31" s="12">
        <v>38969</v>
      </c>
      <c r="C31" t="s">
        <v>52</v>
      </c>
      <c r="D31" t="s">
        <v>53</v>
      </c>
      <c r="E31" s="5">
        <f>2036/2+1</f>
        <v>1019</v>
      </c>
      <c r="F31" s="5">
        <f>E31-E30</f>
        <v>586</v>
      </c>
      <c r="G31" s="5">
        <v>1256</v>
      </c>
    </row>
    <row r="32" spans="1:7" ht="12.75" customHeight="1">
      <c r="A32" s="4">
        <v>1915</v>
      </c>
      <c r="B32" s="12">
        <v>38092</v>
      </c>
      <c r="C32" t="s">
        <v>54</v>
      </c>
      <c r="D32" t="s">
        <v>55</v>
      </c>
      <c r="E32" s="5">
        <v>23</v>
      </c>
      <c r="F32" s="5">
        <f>E32+G31-E31</f>
        <v>260</v>
      </c>
      <c r="G32" s="5"/>
    </row>
    <row r="33" spans="1:7" ht="12.75" customHeight="1">
      <c r="A33" s="4"/>
      <c r="B33" s="12">
        <v>38960</v>
      </c>
      <c r="C33" t="s">
        <v>56</v>
      </c>
      <c r="D33" t="s">
        <v>57</v>
      </c>
      <c r="E33" s="5">
        <f>1932/2+1</f>
        <v>967</v>
      </c>
      <c r="F33" s="5">
        <f>E33-E32</f>
        <v>944</v>
      </c>
      <c r="G33" s="5">
        <v>1245</v>
      </c>
    </row>
    <row r="34" spans="1:7" ht="12.75" customHeight="1">
      <c r="A34" s="4">
        <v>1916</v>
      </c>
      <c r="B34" s="12">
        <v>38154</v>
      </c>
      <c r="C34" t="s">
        <v>58</v>
      </c>
      <c r="D34" t="s">
        <v>59</v>
      </c>
      <c r="E34" s="5">
        <v>393</v>
      </c>
      <c r="F34" s="5">
        <f>E34+G33-E33</f>
        <v>671</v>
      </c>
      <c r="G34" s="5"/>
    </row>
    <row r="35" spans="1:7" ht="12.75" customHeight="1">
      <c r="A35" s="4"/>
      <c r="B35" s="12">
        <v>38154</v>
      </c>
      <c r="C35" t="s">
        <v>60</v>
      </c>
      <c r="D35" t="s">
        <v>61</v>
      </c>
      <c r="E35" s="5">
        <v>420</v>
      </c>
      <c r="F35" s="5">
        <f>E35-E34</f>
        <v>27</v>
      </c>
      <c r="G35" s="5"/>
    </row>
    <row r="36" spans="1:7" ht="12.75" customHeight="1">
      <c r="A36" s="4"/>
      <c r="B36" s="12">
        <v>38955</v>
      </c>
      <c r="C36" t="s">
        <v>62</v>
      </c>
      <c r="D36" t="s">
        <v>63</v>
      </c>
      <c r="E36" s="5">
        <v>942</v>
      </c>
      <c r="F36" s="5">
        <f>E36-E35</f>
        <v>522</v>
      </c>
      <c r="G36" s="5"/>
    </row>
    <row r="37" spans="1:7" ht="12.75" customHeight="1">
      <c r="A37" s="4"/>
      <c r="B37" s="12">
        <v>38959</v>
      </c>
      <c r="C37" t="s">
        <v>64</v>
      </c>
      <c r="D37" t="s">
        <v>65</v>
      </c>
      <c r="E37" s="5">
        <v>971</v>
      </c>
      <c r="F37" s="5">
        <f>E37-E36</f>
        <v>29</v>
      </c>
      <c r="G37" s="5">
        <v>1247</v>
      </c>
    </row>
    <row r="38" spans="1:7" ht="12.75" customHeight="1">
      <c r="A38" s="4">
        <v>1917</v>
      </c>
      <c r="B38" s="12">
        <v>38091</v>
      </c>
      <c r="C38" t="s">
        <v>66</v>
      </c>
      <c r="D38" t="s">
        <v>67</v>
      </c>
      <c r="E38" s="5">
        <v>16</v>
      </c>
      <c r="F38" s="5">
        <f>E38+G37-E37</f>
        <v>292</v>
      </c>
      <c r="G38" s="5"/>
    </row>
    <row r="39" spans="1:7" ht="12.75" customHeight="1">
      <c r="A39" s="4"/>
      <c r="B39" s="12">
        <v>38101</v>
      </c>
      <c r="C39" t="s">
        <v>68</v>
      </c>
      <c r="D39" t="s">
        <v>69</v>
      </c>
      <c r="E39" s="5">
        <v>79</v>
      </c>
      <c r="F39" s="5">
        <f>E39-E38</f>
        <v>63</v>
      </c>
      <c r="G39" s="5"/>
    </row>
    <row r="40" spans="1:7" ht="12.75" customHeight="1">
      <c r="A40" s="4"/>
      <c r="B40" s="12">
        <v>38109</v>
      </c>
      <c r="C40" t="s">
        <v>70</v>
      </c>
      <c r="D40" t="s">
        <v>71</v>
      </c>
      <c r="E40" s="5">
        <v>116</v>
      </c>
      <c r="F40" s="5">
        <f>E40-E39</f>
        <v>37</v>
      </c>
      <c r="G40" s="5"/>
    </row>
    <row r="41" spans="1:7" ht="12.75" customHeight="1">
      <c r="A41" s="4"/>
      <c r="B41" s="12">
        <v>38112</v>
      </c>
      <c r="C41" t="s">
        <v>72</v>
      </c>
      <c r="D41" t="s">
        <v>73</v>
      </c>
      <c r="E41" s="5">
        <v>132</v>
      </c>
      <c r="F41" s="5">
        <f>E41-E40</f>
        <v>16</v>
      </c>
      <c r="G41" s="5"/>
    </row>
    <row r="42" spans="1:7" ht="12.75" customHeight="1">
      <c r="A42" s="4"/>
      <c r="B42" s="12">
        <v>38113</v>
      </c>
      <c r="C42" t="s">
        <v>74</v>
      </c>
      <c r="D42" t="s">
        <v>75</v>
      </c>
      <c r="E42" s="5">
        <v>135</v>
      </c>
      <c r="F42" s="5">
        <f>E42-E41</f>
        <v>3</v>
      </c>
      <c r="G42" s="5"/>
    </row>
    <row r="43" spans="1:7" ht="12.75" customHeight="1">
      <c r="A43" s="4"/>
      <c r="B43" s="12">
        <v>38161</v>
      </c>
      <c r="C43" t="s">
        <v>76</v>
      </c>
      <c r="D43" t="s">
        <v>393</v>
      </c>
      <c r="E43" s="5">
        <v>444</v>
      </c>
      <c r="F43" s="5">
        <f>E43-E42</f>
        <v>309</v>
      </c>
      <c r="G43" s="5"/>
    </row>
    <row r="44" spans="1:7" ht="12.75" customHeight="1">
      <c r="A44" s="4"/>
      <c r="B44" s="12"/>
      <c r="C44" t="s">
        <v>77</v>
      </c>
      <c r="E44" s="5"/>
      <c r="F44" s="5"/>
      <c r="G44" s="5">
        <v>1247</v>
      </c>
    </row>
    <row r="45" spans="1:7" ht="12.75" customHeight="1">
      <c r="A45" s="4">
        <v>1918</v>
      </c>
      <c r="B45" s="12">
        <v>38141</v>
      </c>
      <c r="C45" t="s">
        <v>64</v>
      </c>
      <c r="D45" t="s">
        <v>78</v>
      </c>
      <c r="E45" s="5">
        <v>304</v>
      </c>
      <c r="F45" s="5">
        <f>E45+G44-E43</f>
        <v>1107</v>
      </c>
      <c r="G45" s="5">
        <v>1016</v>
      </c>
    </row>
    <row r="46" spans="1:7" ht="12.75" customHeight="1">
      <c r="A46" s="4">
        <v>1919</v>
      </c>
      <c r="B46" s="12">
        <v>38118</v>
      </c>
      <c r="C46" t="s">
        <v>79</v>
      </c>
      <c r="D46" t="s">
        <v>80</v>
      </c>
      <c r="E46" s="5">
        <v>93</v>
      </c>
      <c r="F46" s="5">
        <f>E46+G45-E44</f>
        <v>1109</v>
      </c>
      <c r="G46" s="5"/>
    </row>
    <row r="47" spans="1:7" ht="12.75" customHeight="1">
      <c r="A47" s="4"/>
      <c r="B47" s="12">
        <v>38970</v>
      </c>
      <c r="C47" t="s">
        <v>81</v>
      </c>
      <c r="D47" t="s">
        <v>82</v>
      </c>
      <c r="E47" s="5">
        <v>986</v>
      </c>
      <c r="F47" s="5">
        <f>E47-E46</f>
        <v>893</v>
      </c>
      <c r="G47" s="5">
        <v>1118</v>
      </c>
    </row>
    <row r="48" spans="1:7" ht="12.75" customHeight="1">
      <c r="A48" s="4">
        <v>1920</v>
      </c>
      <c r="B48" s="12">
        <v>38169</v>
      </c>
      <c r="C48" t="s">
        <v>83</v>
      </c>
      <c r="D48" t="s">
        <v>84</v>
      </c>
      <c r="E48" s="5">
        <v>506</v>
      </c>
      <c r="F48" s="5">
        <f>E48+G47-E47</f>
        <v>638</v>
      </c>
      <c r="G48" s="5">
        <v>1234</v>
      </c>
    </row>
    <row r="49" spans="1:7" ht="12.75" customHeight="1">
      <c r="A49" s="4">
        <v>1921</v>
      </c>
      <c r="B49" s="12"/>
      <c r="C49" s="6" t="s">
        <v>36</v>
      </c>
      <c r="E49" s="5"/>
      <c r="F49" s="5"/>
      <c r="G49" s="5">
        <v>1229</v>
      </c>
    </row>
    <row r="50" spans="1:7" ht="12.75" customHeight="1">
      <c r="A50" s="4">
        <v>1922</v>
      </c>
      <c r="B50" s="12">
        <v>38107</v>
      </c>
      <c r="C50" t="s">
        <v>85</v>
      </c>
      <c r="D50" t="s">
        <v>86</v>
      </c>
      <c r="E50" s="5">
        <v>115</v>
      </c>
      <c r="F50" s="5">
        <f>E50+G49+G48-E48</f>
        <v>2072</v>
      </c>
      <c r="G50" s="5"/>
    </row>
    <row r="51" spans="1:7" ht="12.75" customHeight="1">
      <c r="A51" s="4"/>
      <c r="B51" s="12">
        <v>38114</v>
      </c>
      <c r="C51" t="s">
        <v>87</v>
      </c>
      <c r="D51" t="s">
        <v>88</v>
      </c>
      <c r="E51" s="5">
        <v>155</v>
      </c>
      <c r="F51" s="5">
        <f>E51-E50</f>
        <v>40</v>
      </c>
      <c r="G51" s="5">
        <v>1238</v>
      </c>
    </row>
    <row r="52" spans="1:7" ht="12.75" customHeight="1">
      <c r="A52" s="4">
        <v>1923</v>
      </c>
      <c r="B52" s="12">
        <v>38964</v>
      </c>
      <c r="C52" t="s">
        <v>89</v>
      </c>
      <c r="D52" t="s">
        <v>90</v>
      </c>
      <c r="E52" s="5">
        <v>1005</v>
      </c>
      <c r="F52" s="5">
        <f>E52+G51-E51</f>
        <v>2088</v>
      </c>
      <c r="G52" s="5"/>
    </row>
    <row r="53" spans="1:7" ht="12.75" customHeight="1">
      <c r="A53" s="4"/>
      <c r="B53" s="12">
        <v>38967</v>
      </c>
      <c r="C53" t="s">
        <v>91</v>
      </c>
      <c r="D53" t="s">
        <v>92</v>
      </c>
      <c r="E53" s="5">
        <v>1018</v>
      </c>
      <c r="F53" s="5">
        <f>E53-E52</f>
        <v>13</v>
      </c>
      <c r="G53" s="5">
        <v>1233</v>
      </c>
    </row>
    <row r="54" spans="1:7" ht="12.75" customHeight="1">
      <c r="A54" s="4">
        <v>1924</v>
      </c>
      <c r="B54" s="12">
        <v>38185</v>
      </c>
      <c r="C54" t="s">
        <v>93</v>
      </c>
      <c r="D54" t="s">
        <v>94</v>
      </c>
      <c r="E54" s="5">
        <v>662</v>
      </c>
      <c r="F54" s="5">
        <f>E54+G53-E53</f>
        <v>877</v>
      </c>
      <c r="G54" s="5">
        <v>1231</v>
      </c>
    </row>
    <row r="55" spans="1:7" ht="12.75" customHeight="1">
      <c r="A55" s="4">
        <v>1925</v>
      </c>
      <c r="B55" s="12">
        <v>38973</v>
      </c>
      <c r="C55" t="s">
        <v>95</v>
      </c>
      <c r="D55" t="s">
        <v>96</v>
      </c>
      <c r="E55" s="5">
        <v>1093</v>
      </c>
      <c r="F55" s="5">
        <f>E55+G54-E54</f>
        <v>1662</v>
      </c>
      <c r="G55" s="5">
        <v>1228</v>
      </c>
    </row>
    <row r="56" spans="1:7" ht="12.75" customHeight="1">
      <c r="A56" s="4">
        <v>1926</v>
      </c>
      <c r="B56" s="12">
        <v>38950</v>
      </c>
      <c r="C56" t="s">
        <v>97</v>
      </c>
      <c r="D56" t="s">
        <v>98</v>
      </c>
      <c r="E56" s="5">
        <v>946</v>
      </c>
      <c r="F56" s="5">
        <f>E56+G55-E55</f>
        <v>1081</v>
      </c>
      <c r="G56" s="5">
        <v>1234</v>
      </c>
    </row>
    <row r="57" spans="1:7" ht="12.75" customHeight="1">
      <c r="A57" s="4">
        <v>1927</v>
      </c>
      <c r="B57" s="12"/>
      <c r="C57" s="6" t="s">
        <v>36</v>
      </c>
      <c r="E57" s="5"/>
      <c r="F57" s="5"/>
      <c r="G57" s="5">
        <v>1236</v>
      </c>
    </row>
    <row r="58" spans="1:7" ht="12.75" customHeight="1">
      <c r="A58" s="4">
        <v>1928</v>
      </c>
      <c r="B58" s="12"/>
      <c r="C58" s="6" t="s">
        <v>36</v>
      </c>
      <c r="E58" s="5"/>
      <c r="F58" s="5"/>
      <c r="G58" s="5">
        <v>1231</v>
      </c>
    </row>
    <row r="59" spans="1:7" ht="12.75" customHeight="1">
      <c r="A59" s="4">
        <v>1929</v>
      </c>
      <c r="B59" s="12">
        <v>38115</v>
      </c>
      <c r="C59" t="s">
        <v>99</v>
      </c>
      <c r="D59" t="s">
        <v>394</v>
      </c>
      <c r="E59" s="5">
        <v>125</v>
      </c>
      <c r="F59" s="5">
        <f>E59+G58+G57+G56+-E56</f>
        <v>2880</v>
      </c>
      <c r="G59" s="5">
        <v>1229</v>
      </c>
    </row>
    <row r="60" spans="1:7" ht="12.75" customHeight="1">
      <c r="A60" s="4">
        <v>1930</v>
      </c>
      <c r="B60" s="12"/>
      <c r="C60" s="6" t="s">
        <v>36</v>
      </c>
      <c r="E60" s="5"/>
      <c r="F60" s="5"/>
      <c r="G60" s="5">
        <v>1234</v>
      </c>
    </row>
    <row r="61" spans="1:7" ht="12.75" customHeight="1">
      <c r="A61" s="4">
        <v>1931</v>
      </c>
      <c r="B61" s="12">
        <v>38836</v>
      </c>
      <c r="C61" t="s">
        <v>100</v>
      </c>
      <c r="D61" t="s">
        <v>101</v>
      </c>
      <c r="E61" s="5">
        <v>89</v>
      </c>
      <c r="F61" s="5">
        <f>E61+G60+G59-E59</f>
        <v>2427</v>
      </c>
      <c r="G61" s="5"/>
    </row>
    <row r="62" spans="1:7" ht="12.75" customHeight="1">
      <c r="A62" s="4"/>
      <c r="B62" s="12">
        <v>38937</v>
      </c>
      <c r="C62" t="s">
        <v>102</v>
      </c>
      <c r="D62" t="s">
        <v>103</v>
      </c>
      <c r="E62" s="5">
        <v>837</v>
      </c>
      <c r="F62" s="5">
        <f>E62-E61</f>
        <v>748</v>
      </c>
      <c r="G62" s="5">
        <v>1236</v>
      </c>
    </row>
    <row r="63" spans="1:7" ht="12.75" customHeight="1">
      <c r="A63" s="4">
        <v>1932</v>
      </c>
      <c r="B63" s="12"/>
      <c r="C63" s="6" t="s">
        <v>36</v>
      </c>
      <c r="E63" s="5"/>
      <c r="F63" s="5"/>
      <c r="G63" s="5">
        <v>1233</v>
      </c>
    </row>
    <row r="64" spans="1:7" ht="12.75" customHeight="1">
      <c r="A64" s="4">
        <v>1933</v>
      </c>
      <c r="B64" s="12"/>
      <c r="C64" s="6" t="s">
        <v>36</v>
      </c>
      <c r="E64" s="5"/>
      <c r="F64" s="5"/>
      <c r="G64" s="5">
        <v>1226</v>
      </c>
    </row>
    <row r="65" spans="1:7" ht="12.75" customHeight="1">
      <c r="A65" s="4">
        <v>1934</v>
      </c>
      <c r="B65" s="12">
        <v>38981</v>
      </c>
      <c r="C65" t="s">
        <v>104</v>
      </c>
      <c r="D65" t="s">
        <v>105</v>
      </c>
      <c r="E65" s="5">
        <v>1151</v>
      </c>
      <c r="F65" s="5">
        <f>E65+G64+G63+G62+-E62</f>
        <v>4009</v>
      </c>
      <c r="G65" s="5">
        <v>1223</v>
      </c>
    </row>
    <row r="66" spans="1:7" ht="12.75" customHeight="1">
      <c r="A66" s="4">
        <v>1935</v>
      </c>
      <c r="B66" s="12">
        <v>38960</v>
      </c>
      <c r="C66" t="s">
        <v>106</v>
      </c>
      <c r="D66" t="s">
        <v>107</v>
      </c>
      <c r="E66" s="5">
        <v>993</v>
      </c>
      <c r="F66" s="5">
        <f>E66+G65-E65</f>
        <v>1065</v>
      </c>
      <c r="G66" s="5">
        <v>1228</v>
      </c>
    </row>
    <row r="67" spans="1:7" ht="12.75" customHeight="1">
      <c r="A67" s="4">
        <v>1936</v>
      </c>
      <c r="B67" s="12"/>
      <c r="C67" s="6" t="s">
        <v>36</v>
      </c>
      <c r="E67" s="5"/>
      <c r="F67" s="5"/>
      <c r="G67" s="5">
        <v>1238</v>
      </c>
    </row>
    <row r="68" spans="1:7" ht="12.75" customHeight="1">
      <c r="A68" s="4">
        <v>1937</v>
      </c>
      <c r="B68" s="12">
        <v>38139</v>
      </c>
      <c r="C68" t="s">
        <v>108</v>
      </c>
      <c r="D68" t="s">
        <v>109</v>
      </c>
      <c r="E68" s="5">
        <v>281</v>
      </c>
      <c r="F68" s="5">
        <f>E68+G67+G66-E66</f>
        <v>1754</v>
      </c>
      <c r="G68" s="5">
        <v>1239</v>
      </c>
    </row>
    <row r="69" spans="1:7" ht="12.75" customHeight="1">
      <c r="A69" s="4">
        <v>1938</v>
      </c>
      <c r="B69" s="12">
        <v>38149</v>
      </c>
      <c r="C69" t="s">
        <v>110</v>
      </c>
      <c r="D69" t="s">
        <v>111</v>
      </c>
      <c r="E69" s="5">
        <v>358</v>
      </c>
      <c r="F69" s="5">
        <f>E69+G68-E68</f>
        <v>1316</v>
      </c>
      <c r="G69" s="5"/>
    </row>
    <row r="70" spans="1:7" ht="12.75" customHeight="1">
      <c r="A70" s="4"/>
      <c r="B70" s="12">
        <v>38153</v>
      </c>
      <c r="C70" t="s">
        <v>110</v>
      </c>
      <c r="D70" t="s">
        <v>112</v>
      </c>
      <c r="E70" s="5">
        <v>383</v>
      </c>
      <c r="F70" s="5">
        <f>E70-E69</f>
        <v>25</v>
      </c>
      <c r="G70" s="5"/>
    </row>
    <row r="71" spans="1:7" ht="12.75" customHeight="1">
      <c r="A71" s="4"/>
      <c r="B71" s="12">
        <v>38956</v>
      </c>
      <c r="C71" t="s">
        <v>113</v>
      </c>
      <c r="D71" t="s">
        <v>114</v>
      </c>
      <c r="E71" s="5">
        <v>988</v>
      </c>
      <c r="F71" s="5">
        <f>E71-E70</f>
        <v>605</v>
      </c>
      <c r="G71" s="5">
        <v>1223</v>
      </c>
    </row>
    <row r="72" spans="1:7" ht="12.75" customHeight="1">
      <c r="A72" s="4">
        <v>1939</v>
      </c>
      <c r="B72" s="12"/>
      <c r="C72" s="6" t="s">
        <v>36</v>
      </c>
      <c r="E72" s="5"/>
      <c r="F72" s="5"/>
      <c r="G72" s="5">
        <v>1231</v>
      </c>
    </row>
    <row r="73" spans="1:7" ht="12.75" customHeight="1">
      <c r="A73" s="4">
        <v>1940</v>
      </c>
      <c r="B73" s="12">
        <v>38093</v>
      </c>
      <c r="C73" t="s">
        <v>115</v>
      </c>
      <c r="D73" t="s">
        <v>37</v>
      </c>
      <c r="E73" s="5">
        <v>8</v>
      </c>
      <c r="F73" s="5">
        <f>E73+G72+G71-E71</f>
        <v>1474</v>
      </c>
      <c r="G73" s="5"/>
    </row>
    <row r="74" spans="1:7" ht="12.75" customHeight="1">
      <c r="A74" s="4"/>
      <c r="B74" s="12">
        <v>38107</v>
      </c>
      <c r="C74" t="s">
        <v>116</v>
      </c>
      <c r="D74" t="s">
        <v>117</v>
      </c>
      <c r="E74" s="5">
        <v>74</v>
      </c>
      <c r="F74" s="5">
        <f>E74-E73</f>
        <v>66</v>
      </c>
      <c r="G74" s="5">
        <v>1236</v>
      </c>
    </row>
    <row r="75" spans="1:7" ht="12.75" customHeight="1">
      <c r="A75" s="4">
        <v>1941</v>
      </c>
      <c r="B75" s="12">
        <v>38959</v>
      </c>
      <c r="C75" t="s">
        <v>118</v>
      </c>
      <c r="D75" t="s">
        <v>119</v>
      </c>
      <c r="E75" s="5">
        <v>1013</v>
      </c>
      <c r="F75" s="5">
        <f>E75+G74-E74</f>
        <v>2175</v>
      </c>
      <c r="G75" s="5">
        <v>1244</v>
      </c>
    </row>
    <row r="76" spans="1:7" ht="12.75" customHeight="1">
      <c r="A76" s="4">
        <v>1942</v>
      </c>
      <c r="B76" s="12"/>
      <c r="C76" s="6" t="s">
        <v>36</v>
      </c>
      <c r="E76" s="5"/>
      <c r="F76" s="5"/>
      <c r="G76" s="5">
        <v>1224</v>
      </c>
    </row>
    <row r="77" spans="1:7" ht="12.75" customHeight="1">
      <c r="A77" s="4">
        <v>1943</v>
      </c>
      <c r="B77" s="12"/>
      <c r="C77" s="6" t="s">
        <v>36</v>
      </c>
      <c r="E77" s="5"/>
      <c r="F77" s="5"/>
      <c r="G77" s="5">
        <v>1238</v>
      </c>
    </row>
    <row r="78" spans="1:7" ht="12.75" customHeight="1">
      <c r="A78" s="4">
        <v>1944</v>
      </c>
      <c r="B78" s="12">
        <v>38104</v>
      </c>
      <c r="C78" t="s">
        <v>120</v>
      </c>
      <c r="D78" t="s">
        <v>121</v>
      </c>
      <c r="E78" s="5">
        <v>47</v>
      </c>
      <c r="F78" s="5">
        <f>E78+G77+G76+G75-E75</f>
        <v>2740</v>
      </c>
      <c r="G78" s="5"/>
    </row>
    <row r="79" spans="1:7" ht="12.75" customHeight="1">
      <c r="A79" s="4"/>
      <c r="B79" s="12">
        <v>38122</v>
      </c>
      <c r="C79" t="s">
        <v>122</v>
      </c>
      <c r="D79" t="s">
        <v>123</v>
      </c>
      <c r="E79" s="5">
        <v>173</v>
      </c>
      <c r="F79" s="5">
        <f>E79-E78</f>
        <v>126</v>
      </c>
      <c r="G79" s="5">
        <v>1242</v>
      </c>
    </row>
    <row r="80" spans="1:7" ht="12.75" customHeight="1">
      <c r="A80" s="4">
        <v>1945</v>
      </c>
      <c r="B80" s="12">
        <v>38969</v>
      </c>
      <c r="C80" t="s">
        <v>124</v>
      </c>
      <c r="D80" t="s">
        <v>125</v>
      </c>
      <c r="E80" s="7">
        <v>1074</v>
      </c>
      <c r="F80" s="7">
        <f>E80+G79-E79</f>
        <v>2143</v>
      </c>
      <c r="G80" s="5">
        <v>1230</v>
      </c>
    </row>
    <row r="81" spans="1:7" ht="12.75" customHeight="1">
      <c r="A81" s="4">
        <v>1946</v>
      </c>
      <c r="B81" s="12">
        <v>38100</v>
      </c>
      <c r="C81" t="s">
        <v>126</v>
      </c>
      <c r="D81" t="s">
        <v>395</v>
      </c>
      <c r="E81" s="5">
        <v>49</v>
      </c>
      <c r="F81" s="5">
        <f>E81+G80-E80</f>
        <v>205</v>
      </c>
      <c r="G81" s="5"/>
    </row>
    <row r="82" spans="1:7" ht="12.75" customHeight="1">
      <c r="A82" s="4"/>
      <c r="B82" s="12">
        <v>38107</v>
      </c>
      <c r="C82" t="s">
        <v>115</v>
      </c>
      <c r="D82" t="s">
        <v>128</v>
      </c>
      <c r="E82" s="5">
        <v>93</v>
      </c>
      <c r="F82" s="5">
        <f>E82-E81</f>
        <v>44</v>
      </c>
      <c r="G82" s="5">
        <v>1242</v>
      </c>
    </row>
    <row r="83" spans="1:7" ht="12.75" customHeight="1">
      <c r="A83" s="4">
        <v>1947</v>
      </c>
      <c r="B83" s="12">
        <v>38156</v>
      </c>
      <c r="C83" t="s">
        <v>129</v>
      </c>
      <c r="D83" t="s">
        <v>130</v>
      </c>
      <c r="E83" s="5">
        <v>418</v>
      </c>
      <c r="F83" s="5">
        <f>E83+G82-E82</f>
        <v>1567</v>
      </c>
      <c r="G83" s="5"/>
    </row>
    <row r="84" spans="1:7" ht="12.75" customHeight="1">
      <c r="A84" s="4"/>
      <c r="B84" s="12">
        <v>38178</v>
      </c>
      <c r="C84" t="s">
        <v>131</v>
      </c>
      <c r="D84" t="s">
        <v>132</v>
      </c>
      <c r="E84" s="5">
        <v>584</v>
      </c>
      <c r="F84" s="5">
        <f>E84-E83</f>
        <v>166</v>
      </c>
      <c r="G84" s="5"/>
    </row>
    <row r="85" spans="1:7" ht="12.75" customHeight="1">
      <c r="A85" s="4"/>
      <c r="B85" s="12">
        <v>38963</v>
      </c>
      <c r="C85" t="s">
        <v>133</v>
      </c>
      <c r="D85" t="s">
        <v>134</v>
      </c>
      <c r="E85" s="5">
        <v>1049</v>
      </c>
      <c r="F85" s="5">
        <f>E85-E84</f>
        <v>465</v>
      </c>
      <c r="G85" s="5">
        <v>1243</v>
      </c>
    </row>
    <row r="86" spans="1:7" ht="12.75" customHeight="1">
      <c r="A86" s="4">
        <v>1948</v>
      </c>
      <c r="B86" s="12">
        <v>38168</v>
      </c>
      <c r="C86" t="s">
        <v>135</v>
      </c>
      <c r="D86" t="s">
        <v>136</v>
      </c>
      <c r="E86" s="5">
        <v>501</v>
      </c>
      <c r="F86" s="5">
        <f>E86+G85-E85</f>
        <v>695</v>
      </c>
      <c r="G86" s="5"/>
    </row>
    <row r="87" spans="1:7" ht="12.75" customHeight="1">
      <c r="A87" s="4"/>
      <c r="B87" s="12">
        <v>38969</v>
      </c>
      <c r="C87" t="s">
        <v>137</v>
      </c>
      <c r="D87" t="s">
        <v>127</v>
      </c>
      <c r="E87" s="5">
        <v>1054</v>
      </c>
      <c r="F87" s="5">
        <f>E87-E86</f>
        <v>553</v>
      </c>
      <c r="G87" s="5">
        <v>1237</v>
      </c>
    </row>
    <row r="88" spans="1:7" ht="12.75" customHeight="1">
      <c r="A88" s="4">
        <v>1949</v>
      </c>
      <c r="B88" s="12"/>
      <c r="C88" s="6" t="s">
        <v>36</v>
      </c>
      <c r="E88" s="5"/>
      <c r="F88" s="5"/>
      <c r="G88" s="5">
        <v>1240</v>
      </c>
    </row>
    <row r="89" spans="1:7" ht="12.75" customHeight="1">
      <c r="A89" s="4">
        <v>1950</v>
      </c>
      <c r="B89" s="12">
        <v>38940</v>
      </c>
      <c r="C89" t="s">
        <v>138</v>
      </c>
      <c r="D89" t="s">
        <v>139</v>
      </c>
      <c r="E89" s="5">
        <v>834</v>
      </c>
      <c r="F89" s="5">
        <f>E89+G88+G87-E87</f>
        <v>2257</v>
      </c>
      <c r="G89" s="5">
        <v>1238</v>
      </c>
    </row>
    <row r="90" spans="1:7" ht="12.75" customHeight="1">
      <c r="A90" s="4">
        <v>1951</v>
      </c>
      <c r="B90" s="12">
        <v>38113</v>
      </c>
      <c r="C90" t="s">
        <v>140</v>
      </c>
      <c r="D90" t="s">
        <v>141</v>
      </c>
      <c r="E90" s="5">
        <v>131</v>
      </c>
      <c r="F90" s="5">
        <f>E90+G89-E89</f>
        <v>535</v>
      </c>
      <c r="G90" s="5"/>
    </row>
    <row r="91" spans="1:7" ht="12.75" customHeight="1">
      <c r="A91" s="4"/>
      <c r="B91" s="12">
        <v>38169</v>
      </c>
      <c r="C91" t="s">
        <v>115</v>
      </c>
      <c r="D91" t="s">
        <v>142</v>
      </c>
      <c r="E91" s="5">
        <v>531</v>
      </c>
      <c r="F91" s="5">
        <f>E91-E90</f>
        <v>400</v>
      </c>
      <c r="G91" s="5"/>
    </row>
    <row r="92" spans="1:7" ht="12.75" customHeight="1">
      <c r="A92" s="4"/>
      <c r="B92" s="12">
        <v>38180</v>
      </c>
      <c r="C92" t="s">
        <v>143</v>
      </c>
      <c r="D92" t="s">
        <v>144</v>
      </c>
      <c r="E92" s="5">
        <v>605</v>
      </c>
      <c r="F92" s="5">
        <f>E92-E91</f>
        <v>74</v>
      </c>
      <c r="G92" s="5"/>
    </row>
    <row r="93" spans="1:7" ht="12.75" customHeight="1">
      <c r="A93" s="4"/>
      <c r="B93" s="12">
        <v>38988</v>
      </c>
      <c r="C93" t="s">
        <v>143</v>
      </c>
      <c r="D93" t="s">
        <v>145</v>
      </c>
      <c r="E93" s="5">
        <v>1217</v>
      </c>
      <c r="F93" s="5">
        <f>E93-E92</f>
        <v>612</v>
      </c>
      <c r="G93" s="5">
        <v>1239</v>
      </c>
    </row>
    <row r="94" spans="1:7" ht="12.75" customHeight="1">
      <c r="A94" s="4">
        <v>1952</v>
      </c>
      <c r="B94" s="12">
        <v>38122</v>
      </c>
      <c r="C94" t="s">
        <v>146</v>
      </c>
      <c r="D94" t="s">
        <v>147</v>
      </c>
      <c r="E94" s="5">
        <v>199</v>
      </c>
      <c r="F94" s="5">
        <f>E94+G93-E93</f>
        <v>221</v>
      </c>
      <c r="G94" s="5"/>
    </row>
    <row r="95" spans="1:7" ht="12.75" customHeight="1">
      <c r="A95" s="4"/>
      <c r="B95" s="12">
        <v>38157</v>
      </c>
      <c r="C95" t="s">
        <v>148</v>
      </c>
      <c r="D95" t="s">
        <v>149</v>
      </c>
      <c r="E95" s="5">
        <v>451</v>
      </c>
      <c r="F95" s="5">
        <f>E95-E94</f>
        <v>252</v>
      </c>
      <c r="G95" s="5"/>
    </row>
    <row r="96" spans="1:7" ht="12.75" customHeight="1">
      <c r="A96" s="4"/>
      <c r="B96" s="12">
        <v>38954</v>
      </c>
      <c r="C96" t="s">
        <v>146</v>
      </c>
      <c r="D96" t="s">
        <v>150</v>
      </c>
      <c r="E96" s="5">
        <v>985</v>
      </c>
      <c r="F96" s="5">
        <f>E96-E95</f>
        <v>534</v>
      </c>
      <c r="G96" s="5">
        <v>1239</v>
      </c>
    </row>
    <row r="97" spans="1:7" ht="12.75" customHeight="1">
      <c r="A97" s="4">
        <v>1953</v>
      </c>
      <c r="B97" s="12">
        <v>38113</v>
      </c>
      <c r="C97" t="s">
        <v>151</v>
      </c>
      <c r="D97" t="s">
        <v>152</v>
      </c>
      <c r="E97" s="5">
        <v>135</v>
      </c>
      <c r="F97" s="5">
        <f>E97+G96-E96</f>
        <v>389</v>
      </c>
      <c r="G97" s="5">
        <v>1240</v>
      </c>
    </row>
    <row r="98" spans="1:7" ht="12.75" customHeight="1">
      <c r="A98" s="4">
        <v>1954</v>
      </c>
      <c r="B98" s="12">
        <v>38150</v>
      </c>
      <c r="C98" t="s">
        <v>153</v>
      </c>
      <c r="D98" t="s">
        <v>154</v>
      </c>
      <c r="E98" s="5">
        <v>415</v>
      </c>
      <c r="F98" s="5">
        <f>E98+G97-E97</f>
        <v>1520</v>
      </c>
      <c r="G98" s="5">
        <v>1237</v>
      </c>
    </row>
    <row r="99" spans="1:7" ht="12.75" customHeight="1">
      <c r="A99" s="4">
        <v>1955</v>
      </c>
      <c r="B99" s="12">
        <v>38119</v>
      </c>
      <c r="C99" t="s">
        <v>89</v>
      </c>
      <c r="D99" t="s">
        <v>155</v>
      </c>
      <c r="E99" s="5">
        <v>201</v>
      </c>
      <c r="F99" s="5">
        <f>E99+G98-E98</f>
        <v>1023</v>
      </c>
      <c r="G99" s="5">
        <v>1234</v>
      </c>
    </row>
    <row r="100" spans="1:7" ht="12.75" customHeight="1">
      <c r="A100" s="4">
        <v>1956</v>
      </c>
      <c r="B100" s="12">
        <v>38119</v>
      </c>
      <c r="C100" t="s">
        <v>148</v>
      </c>
      <c r="D100" t="s">
        <v>156</v>
      </c>
      <c r="E100" s="5">
        <v>154</v>
      </c>
      <c r="F100" s="5">
        <f>E100+G99-E99</f>
        <v>1187</v>
      </c>
      <c r="G100" s="5"/>
    </row>
    <row r="101" spans="1:7" ht="12.75" customHeight="1">
      <c r="A101" s="4"/>
      <c r="B101" s="12">
        <v>38182</v>
      </c>
      <c r="C101" t="s">
        <v>157</v>
      </c>
      <c r="D101" t="s">
        <v>158</v>
      </c>
      <c r="E101" s="5">
        <v>629</v>
      </c>
      <c r="F101" s="5">
        <f>E101-E100</f>
        <v>475</v>
      </c>
      <c r="G101" s="5"/>
    </row>
    <row r="102" spans="1:7" ht="12.75" customHeight="1">
      <c r="A102" s="4"/>
      <c r="B102" s="12">
        <v>38985</v>
      </c>
      <c r="C102" t="s">
        <v>159</v>
      </c>
      <c r="D102" t="s">
        <v>160</v>
      </c>
      <c r="E102" s="5">
        <v>1201</v>
      </c>
      <c r="F102" s="5">
        <f>E102-E101</f>
        <v>572</v>
      </c>
      <c r="G102" s="5">
        <v>1239</v>
      </c>
    </row>
    <row r="103" spans="1:7" ht="12.75" customHeight="1">
      <c r="A103" s="4">
        <v>1957</v>
      </c>
      <c r="B103" s="12">
        <v>38949</v>
      </c>
      <c r="C103" t="s">
        <v>161</v>
      </c>
      <c r="D103" t="s">
        <v>162</v>
      </c>
      <c r="E103" s="5">
        <v>941</v>
      </c>
      <c r="F103" s="5">
        <f>E103+G102-E102</f>
        <v>979</v>
      </c>
      <c r="G103" s="5">
        <v>1235</v>
      </c>
    </row>
    <row r="104" spans="1:7" ht="12.75" customHeight="1">
      <c r="A104" s="4">
        <v>1958</v>
      </c>
      <c r="B104" s="12">
        <v>38188</v>
      </c>
      <c r="C104" t="s">
        <v>163</v>
      </c>
      <c r="D104" t="s">
        <v>164</v>
      </c>
      <c r="E104" s="5">
        <v>695</v>
      </c>
      <c r="F104" s="5">
        <f>E104+G103-E103</f>
        <v>989</v>
      </c>
      <c r="G104" s="5"/>
    </row>
    <row r="105" spans="1:7" ht="12.75" customHeight="1">
      <c r="A105" s="4"/>
      <c r="B105" s="12">
        <v>38962</v>
      </c>
      <c r="C105" t="s">
        <v>165</v>
      </c>
      <c r="D105" t="s">
        <v>166</v>
      </c>
      <c r="E105" s="5">
        <v>1177</v>
      </c>
      <c r="F105" s="5">
        <f>E105-E104</f>
        <v>482</v>
      </c>
      <c r="G105" s="5">
        <v>1235</v>
      </c>
    </row>
    <row r="106" spans="1:7" ht="12.75" customHeight="1">
      <c r="A106" s="4">
        <v>1959</v>
      </c>
      <c r="B106" s="12"/>
      <c r="C106" s="6" t="s">
        <v>36</v>
      </c>
      <c r="E106" s="5"/>
      <c r="F106" s="5"/>
      <c r="G106" s="5">
        <v>1238</v>
      </c>
    </row>
    <row r="107" spans="1:7" ht="12.75" customHeight="1">
      <c r="A107" s="4">
        <v>1960</v>
      </c>
      <c r="B107" s="12">
        <v>38122</v>
      </c>
      <c r="C107" t="s">
        <v>167</v>
      </c>
      <c r="D107" t="s">
        <v>168</v>
      </c>
      <c r="E107" s="5">
        <v>181</v>
      </c>
      <c r="F107" s="5">
        <f>E107+G106+G105-E105</f>
        <v>1477</v>
      </c>
      <c r="G107" s="5"/>
    </row>
    <row r="108" spans="1:7" ht="12.75" customHeight="1">
      <c r="A108" s="4"/>
      <c r="B108" s="12">
        <v>38947</v>
      </c>
      <c r="C108" t="s">
        <v>169</v>
      </c>
      <c r="D108" t="s">
        <v>170</v>
      </c>
      <c r="E108" s="5">
        <v>901</v>
      </c>
      <c r="F108" s="5">
        <f>E108-E107</f>
        <v>720</v>
      </c>
      <c r="G108" s="5"/>
    </row>
    <row r="109" spans="1:7" ht="12.75" customHeight="1">
      <c r="A109" s="4"/>
      <c r="B109" s="12">
        <v>38976</v>
      </c>
      <c r="C109" t="s">
        <v>171</v>
      </c>
      <c r="D109" t="s">
        <v>172</v>
      </c>
      <c r="E109" s="5">
        <v>1126</v>
      </c>
      <c r="F109" s="5">
        <f>E109-E108</f>
        <v>225</v>
      </c>
      <c r="G109" s="5">
        <v>1236</v>
      </c>
    </row>
    <row r="110" spans="1:7" ht="12.75" customHeight="1">
      <c r="A110" s="4">
        <v>1961</v>
      </c>
      <c r="B110" s="12">
        <v>38105</v>
      </c>
      <c r="C110" t="s">
        <v>171</v>
      </c>
      <c r="D110" t="s">
        <v>173</v>
      </c>
      <c r="E110" s="5">
        <v>106</v>
      </c>
      <c r="F110" s="5">
        <f>E110+G109-E109</f>
        <v>216</v>
      </c>
      <c r="G110" s="5">
        <v>1430</v>
      </c>
    </row>
    <row r="111" spans="1:7" ht="12.75" customHeight="1">
      <c r="A111" s="4">
        <v>1962</v>
      </c>
      <c r="B111" s="12">
        <v>38112</v>
      </c>
      <c r="C111" t="s">
        <v>174</v>
      </c>
      <c r="D111" t="s">
        <v>175</v>
      </c>
      <c r="E111" s="5">
        <v>203</v>
      </c>
      <c r="F111" s="5">
        <f>E111+G110-E110</f>
        <v>1527</v>
      </c>
      <c r="G111" s="5"/>
    </row>
    <row r="112" spans="1:7" ht="12.75" customHeight="1">
      <c r="A112" s="4"/>
      <c r="B112" s="12">
        <v>38164</v>
      </c>
      <c r="C112" t="s">
        <v>176</v>
      </c>
      <c r="D112" t="s">
        <v>177</v>
      </c>
      <c r="E112" s="5">
        <v>704</v>
      </c>
      <c r="F112" s="5">
        <f>E112-E111</f>
        <v>501</v>
      </c>
      <c r="G112" s="5"/>
    </row>
    <row r="113" spans="1:7" ht="12.75" customHeight="1">
      <c r="A113" s="4"/>
      <c r="B113" s="12">
        <v>38168</v>
      </c>
      <c r="C113" t="s">
        <v>178</v>
      </c>
      <c r="D113" t="s">
        <v>179</v>
      </c>
      <c r="E113" s="5">
        <v>743</v>
      </c>
      <c r="F113" s="5">
        <f>E113-E112</f>
        <v>39</v>
      </c>
      <c r="G113" s="5"/>
    </row>
    <row r="114" spans="1:7" ht="12.75" customHeight="1">
      <c r="A114" s="4"/>
      <c r="B114" s="12">
        <v>38930</v>
      </c>
      <c r="C114" t="s">
        <v>180</v>
      </c>
      <c r="D114" t="s">
        <v>181</v>
      </c>
      <c r="E114" s="5">
        <v>1038</v>
      </c>
      <c r="F114" s="5">
        <f>E114-E113</f>
        <v>295</v>
      </c>
      <c r="G114" s="5"/>
    </row>
    <row r="115" spans="1:7" ht="12.75" customHeight="1">
      <c r="A115" s="4"/>
      <c r="B115" s="12">
        <v>38955</v>
      </c>
      <c r="C115" t="s">
        <v>182</v>
      </c>
      <c r="D115" t="s">
        <v>183</v>
      </c>
      <c r="E115" s="5">
        <v>1301</v>
      </c>
      <c r="F115" s="5">
        <f>E115-E114</f>
        <v>263</v>
      </c>
      <c r="G115" s="5">
        <v>1621</v>
      </c>
    </row>
    <row r="116" spans="1:7" ht="12.75" customHeight="1">
      <c r="A116" s="4">
        <v>1963</v>
      </c>
      <c r="B116" s="12">
        <v>38118</v>
      </c>
      <c r="C116" t="s">
        <v>178</v>
      </c>
      <c r="D116" t="s">
        <v>396</v>
      </c>
      <c r="E116" s="5">
        <v>274</v>
      </c>
      <c r="F116" s="5">
        <f>E116+G115-E115</f>
        <v>594</v>
      </c>
      <c r="G116" s="5"/>
    </row>
    <row r="117" spans="1:7" ht="12.75" customHeight="1">
      <c r="A117" s="4"/>
      <c r="B117" s="12">
        <v>38124</v>
      </c>
      <c r="C117" t="s">
        <v>184</v>
      </c>
      <c r="D117" t="s">
        <v>185</v>
      </c>
      <c r="E117" s="5">
        <v>330</v>
      </c>
      <c r="F117" s="5">
        <f>E117-E116</f>
        <v>56</v>
      </c>
      <c r="G117" s="5"/>
    </row>
    <row r="118" spans="1:7" ht="12.75" customHeight="1">
      <c r="A118" s="4"/>
      <c r="B118" s="12">
        <v>38153</v>
      </c>
      <c r="C118" t="s">
        <v>186</v>
      </c>
      <c r="D118" t="s">
        <v>187</v>
      </c>
      <c r="E118" s="5">
        <v>596</v>
      </c>
      <c r="F118" s="5">
        <f>E118-E117</f>
        <v>266</v>
      </c>
      <c r="G118" s="5">
        <v>1619</v>
      </c>
    </row>
    <row r="119" spans="1:7" ht="12.75" customHeight="1">
      <c r="A119" s="4">
        <v>1964</v>
      </c>
      <c r="B119" s="12">
        <v>38100</v>
      </c>
      <c r="C119" t="s">
        <v>188</v>
      </c>
      <c r="D119" t="s">
        <v>189</v>
      </c>
      <c r="E119" s="5">
        <v>63</v>
      </c>
      <c r="F119" s="5">
        <f>E119+G118-E118</f>
        <v>1086</v>
      </c>
      <c r="G119" s="5"/>
    </row>
    <row r="120" spans="1:7" ht="12.75" customHeight="1">
      <c r="A120" s="4"/>
      <c r="B120" s="12">
        <v>38142</v>
      </c>
      <c r="C120" t="s">
        <v>178</v>
      </c>
      <c r="D120" t="s">
        <v>190</v>
      </c>
      <c r="E120" s="5">
        <v>449</v>
      </c>
      <c r="F120" s="5">
        <f>E120-E119</f>
        <v>386</v>
      </c>
      <c r="G120" s="5"/>
    </row>
    <row r="121" spans="1:7" ht="12.75" customHeight="1">
      <c r="A121" s="4"/>
      <c r="B121" s="12">
        <v>38159</v>
      </c>
      <c r="C121" t="s">
        <v>163</v>
      </c>
      <c r="D121" t="s">
        <v>191</v>
      </c>
      <c r="E121" s="5">
        <v>620</v>
      </c>
      <c r="F121" s="5">
        <f>E121-E120</f>
        <v>171</v>
      </c>
      <c r="G121" s="5">
        <v>1626</v>
      </c>
    </row>
    <row r="122" spans="1:7" ht="12.75" customHeight="1">
      <c r="A122" s="4">
        <v>1965</v>
      </c>
      <c r="B122" s="12">
        <v>38948</v>
      </c>
      <c r="C122" t="s">
        <v>192</v>
      </c>
      <c r="D122" t="s">
        <v>71</v>
      </c>
      <c r="E122" s="5">
        <v>1202</v>
      </c>
      <c r="F122" s="5">
        <f>E122+G121-E121</f>
        <v>2208</v>
      </c>
      <c r="G122" s="5"/>
    </row>
    <row r="123" spans="1:7" ht="12.75" customHeight="1">
      <c r="A123" s="4"/>
      <c r="B123" s="12">
        <v>38969</v>
      </c>
      <c r="C123" t="s">
        <v>178</v>
      </c>
      <c r="D123" t="s">
        <v>193</v>
      </c>
      <c r="E123" s="5">
        <v>1412</v>
      </c>
      <c r="F123" s="5">
        <f>E123-E122</f>
        <v>210</v>
      </c>
      <c r="G123" s="5"/>
    </row>
    <row r="124" spans="1:7" ht="12.75" customHeight="1">
      <c r="A124" s="4"/>
      <c r="B124" s="12">
        <v>38976</v>
      </c>
      <c r="C124" t="s">
        <v>194</v>
      </c>
      <c r="D124" t="s">
        <v>195</v>
      </c>
      <c r="E124" s="5">
        <v>1470</v>
      </c>
      <c r="F124" s="5">
        <f>E124-E123</f>
        <v>58</v>
      </c>
      <c r="G124" s="5">
        <v>1623</v>
      </c>
    </row>
    <row r="125" spans="1:7" ht="12.75" customHeight="1">
      <c r="A125" s="4">
        <v>1966</v>
      </c>
      <c r="B125" s="12">
        <v>38148</v>
      </c>
      <c r="C125" t="s">
        <v>196</v>
      </c>
      <c r="D125" t="s">
        <v>197</v>
      </c>
      <c r="E125" s="5">
        <v>513</v>
      </c>
      <c r="F125" s="5">
        <f>E125+G124-E124</f>
        <v>666</v>
      </c>
      <c r="G125" s="5">
        <v>1615</v>
      </c>
    </row>
    <row r="126" spans="1:7" ht="12.75" customHeight="1">
      <c r="A126" s="4">
        <v>1967</v>
      </c>
      <c r="B126" s="12">
        <v>38107</v>
      </c>
      <c r="C126" t="s">
        <v>198</v>
      </c>
      <c r="D126" t="s">
        <v>199</v>
      </c>
      <c r="E126" s="5">
        <v>141</v>
      </c>
      <c r="F126" s="5">
        <f>E126+G125-E125</f>
        <v>1243</v>
      </c>
      <c r="G126" s="5"/>
    </row>
    <row r="127" spans="1:7" ht="12.75" customHeight="1">
      <c r="A127" s="4"/>
      <c r="B127" s="12"/>
      <c r="C127" t="s">
        <v>200</v>
      </c>
      <c r="E127" s="5"/>
      <c r="F127" s="5"/>
      <c r="G127" s="5"/>
    </row>
    <row r="128" spans="1:7" ht="12.75" customHeight="1">
      <c r="A128" s="4"/>
      <c r="B128" s="12">
        <v>38156</v>
      </c>
      <c r="C128" t="s">
        <v>201</v>
      </c>
      <c r="D128" t="s">
        <v>202</v>
      </c>
      <c r="E128" s="5">
        <v>599</v>
      </c>
      <c r="F128" s="5">
        <f>E128-E126</f>
        <v>458</v>
      </c>
      <c r="G128" s="5"/>
    </row>
    <row r="129" spans="1:7" ht="12.75" customHeight="1">
      <c r="A129" s="4"/>
      <c r="B129" s="12">
        <v>38954</v>
      </c>
      <c r="C129" t="s">
        <v>203</v>
      </c>
      <c r="D129" t="s">
        <v>204</v>
      </c>
      <c r="E129" s="5">
        <v>1253</v>
      </c>
      <c r="F129" s="5">
        <f>E129-F128</f>
        <v>795</v>
      </c>
      <c r="G129" s="5"/>
    </row>
    <row r="130" spans="1:7" ht="12.75" customHeight="1">
      <c r="A130" s="4"/>
      <c r="B130" s="12">
        <v>38970</v>
      </c>
      <c r="C130" t="s">
        <v>205</v>
      </c>
      <c r="D130" t="s">
        <v>206</v>
      </c>
      <c r="E130" s="5">
        <v>1426</v>
      </c>
      <c r="F130" s="5">
        <f>E130-F129</f>
        <v>631</v>
      </c>
      <c r="G130" s="5">
        <v>1620</v>
      </c>
    </row>
    <row r="131" spans="1:7" ht="12.75" customHeight="1">
      <c r="A131" s="4">
        <v>1968</v>
      </c>
      <c r="B131" s="12">
        <v>38104</v>
      </c>
      <c r="C131" t="s">
        <v>207</v>
      </c>
      <c r="D131" t="s">
        <v>208</v>
      </c>
      <c r="E131" s="5">
        <v>129</v>
      </c>
      <c r="F131" s="5">
        <f>E131+G130-E130</f>
        <v>323</v>
      </c>
      <c r="G131" s="5"/>
    </row>
    <row r="132" spans="1:7" ht="12.75" customHeight="1">
      <c r="A132" s="4"/>
      <c r="B132" s="12">
        <v>38115</v>
      </c>
      <c r="C132" t="s">
        <v>209</v>
      </c>
      <c r="D132" t="s">
        <v>210</v>
      </c>
      <c r="E132" s="5">
        <v>237</v>
      </c>
      <c r="F132" s="5">
        <f>E132-E131</f>
        <v>108</v>
      </c>
      <c r="G132" s="5"/>
    </row>
    <row r="133" spans="1:7" ht="12.75" customHeight="1">
      <c r="A133" s="4"/>
      <c r="B133" s="12">
        <v>38197</v>
      </c>
      <c r="C133" t="s">
        <v>211</v>
      </c>
      <c r="D133" t="s">
        <v>212</v>
      </c>
      <c r="E133" s="5">
        <v>1006</v>
      </c>
      <c r="F133" s="5">
        <f>E133-E132</f>
        <v>769</v>
      </c>
      <c r="G133" s="5"/>
    </row>
    <row r="134" spans="1:7" ht="12.75" customHeight="1">
      <c r="A134" s="4"/>
      <c r="B134" s="12">
        <v>38977</v>
      </c>
      <c r="C134" t="s">
        <v>213</v>
      </c>
      <c r="D134" t="s">
        <v>214</v>
      </c>
      <c r="E134" s="5">
        <v>1517</v>
      </c>
      <c r="F134" s="5">
        <f>E134-E133</f>
        <v>511</v>
      </c>
      <c r="G134" s="5"/>
    </row>
    <row r="135" spans="1:7" ht="12.75" customHeight="1">
      <c r="A135" s="4"/>
      <c r="B135" s="12">
        <v>38978</v>
      </c>
      <c r="C135" t="s">
        <v>215</v>
      </c>
      <c r="D135" t="s">
        <v>216</v>
      </c>
      <c r="E135" s="5">
        <v>1527</v>
      </c>
      <c r="F135" s="5">
        <f>E135-E134</f>
        <v>10</v>
      </c>
      <c r="G135" s="5">
        <v>1625</v>
      </c>
    </row>
    <row r="136" spans="1:7" ht="12.75" customHeight="1">
      <c r="A136" s="4">
        <v>1969</v>
      </c>
      <c r="B136" s="12">
        <v>38094</v>
      </c>
      <c r="C136" t="s">
        <v>217</v>
      </c>
      <c r="D136" t="s">
        <v>218</v>
      </c>
      <c r="E136" s="5">
        <v>95</v>
      </c>
      <c r="F136" s="5">
        <f>E136+G135-E135</f>
        <v>193</v>
      </c>
      <c r="G136" s="5"/>
    </row>
    <row r="137" spans="1:7" ht="12.75" customHeight="1">
      <c r="A137" s="4"/>
      <c r="B137" s="12">
        <v>38107</v>
      </c>
      <c r="C137" t="s">
        <v>192</v>
      </c>
      <c r="D137" t="s">
        <v>219</v>
      </c>
      <c r="E137" s="5">
        <v>230</v>
      </c>
      <c r="F137" s="5">
        <f>E137-E136</f>
        <v>135</v>
      </c>
      <c r="G137" s="5"/>
    </row>
    <row r="138" spans="1:7" ht="12.75" customHeight="1">
      <c r="A138" s="4"/>
      <c r="B138" s="12">
        <v>38108</v>
      </c>
      <c r="C138" t="s">
        <v>201</v>
      </c>
      <c r="D138" t="s">
        <v>220</v>
      </c>
      <c r="E138" s="5">
        <v>243</v>
      </c>
      <c r="F138" s="5">
        <f>E138-E137</f>
        <v>13</v>
      </c>
      <c r="G138" s="5"/>
    </row>
    <row r="139" spans="1:7" ht="12.75" customHeight="1">
      <c r="A139" s="4"/>
      <c r="B139" s="12">
        <v>38942</v>
      </c>
      <c r="C139" t="s">
        <v>221</v>
      </c>
      <c r="D139" t="s">
        <v>222</v>
      </c>
      <c r="E139" s="5">
        <v>1375</v>
      </c>
      <c r="F139" s="5">
        <f>E139-E138</f>
        <v>1132</v>
      </c>
      <c r="G139" s="5"/>
    </row>
    <row r="140" spans="1:7" ht="12.75" customHeight="1">
      <c r="A140" s="4"/>
      <c r="B140" s="12">
        <v>38948</v>
      </c>
      <c r="C140" t="s">
        <v>223</v>
      </c>
      <c r="D140" t="s">
        <v>224</v>
      </c>
      <c r="E140" s="5">
        <v>1434</v>
      </c>
      <c r="F140" s="5">
        <f>E140-E139</f>
        <v>59</v>
      </c>
      <c r="G140" s="5"/>
    </row>
    <row r="141" spans="1:7" ht="12.75" customHeight="1">
      <c r="A141" s="4"/>
      <c r="B141" s="12">
        <v>38980</v>
      </c>
      <c r="C141" t="s">
        <v>225</v>
      </c>
      <c r="D141" t="s">
        <v>226</v>
      </c>
      <c r="E141" s="5">
        <v>1812</v>
      </c>
      <c r="F141" s="5">
        <f>E141-E140</f>
        <v>378</v>
      </c>
      <c r="G141" s="5">
        <v>1946</v>
      </c>
    </row>
    <row r="142" spans="1:7" ht="12.75" customHeight="1">
      <c r="A142" s="4">
        <v>1970</v>
      </c>
      <c r="B142" s="12">
        <v>38150</v>
      </c>
      <c r="C142" t="s">
        <v>227</v>
      </c>
      <c r="D142" t="s">
        <v>228</v>
      </c>
      <c r="E142" s="5">
        <v>666</v>
      </c>
      <c r="F142" s="5">
        <f>E142+G141-E141</f>
        <v>800</v>
      </c>
      <c r="G142" s="5"/>
    </row>
    <row r="143" spans="1:7" ht="12.75" customHeight="1">
      <c r="A143" s="4"/>
      <c r="B143" s="12">
        <v>38171</v>
      </c>
      <c r="C143" t="s">
        <v>229</v>
      </c>
      <c r="D143" t="s">
        <v>230</v>
      </c>
      <c r="E143" s="5">
        <v>906</v>
      </c>
      <c r="F143" s="5">
        <f>E143-E142</f>
        <v>240</v>
      </c>
      <c r="G143" s="5"/>
    </row>
    <row r="144" spans="1:7" ht="12.75" customHeight="1">
      <c r="A144" s="4"/>
      <c r="B144" s="12">
        <v>38188</v>
      </c>
      <c r="C144" t="s">
        <v>231</v>
      </c>
      <c r="D144" t="s">
        <v>232</v>
      </c>
      <c r="E144" s="5">
        <v>1093</v>
      </c>
      <c r="F144" s="5">
        <f>E144-E143</f>
        <v>187</v>
      </c>
      <c r="G144" s="5"/>
    </row>
    <row r="145" spans="1:7" ht="12.75" customHeight="1">
      <c r="A145" s="4"/>
      <c r="B145" s="12">
        <v>38981</v>
      </c>
      <c r="C145" t="s">
        <v>233</v>
      </c>
      <c r="D145" t="s">
        <v>234</v>
      </c>
      <c r="E145" s="5">
        <v>1828</v>
      </c>
      <c r="F145" s="5">
        <f>E145-E144</f>
        <v>735</v>
      </c>
      <c r="G145" s="5">
        <v>1944</v>
      </c>
    </row>
    <row r="146" spans="1:7" ht="12.75" customHeight="1">
      <c r="A146" s="4">
        <v>1971</v>
      </c>
      <c r="B146" s="12">
        <v>38141</v>
      </c>
      <c r="C146" t="s">
        <v>223</v>
      </c>
      <c r="D146" t="s">
        <v>235</v>
      </c>
      <c r="E146" s="5">
        <v>594</v>
      </c>
      <c r="F146" s="5">
        <f>E146+G145-E145</f>
        <v>710</v>
      </c>
      <c r="G146" s="5"/>
    </row>
    <row r="147" spans="1:7" ht="12.75" customHeight="1">
      <c r="A147" s="4"/>
      <c r="B147" s="12">
        <v>38161</v>
      </c>
      <c r="C147" t="s">
        <v>236</v>
      </c>
      <c r="D147" t="s">
        <v>237</v>
      </c>
      <c r="E147" s="5">
        <v>814</v>
      </c>
      <c r="F147" s="5">
        <f>E147-E146</f>
        <v>220</v>
      </c>
      <c r="G147" s="5"/>
    </row>
    <row r="148" spans="1:7" ht="12.75" customHeight="1">
      <c r="A148" s="4"/>
      <c r="B148" s="12">
        <v>38943</v>
      </c>
      <c r="C148" t="s">
        <v>238</v>
      </c>
      <c r="D148" t="s">
        <v>239</v>
      </c>
      <c r="E148" s="5">
        <v>1419</v>
      </c>
      <c r="F148" s="5">
        <f>E148-E147</f>
        <v>605</v>
      </c>
      <c r="G148" s="5">
        <v>1938</v>
      </c>
    </row>
    <row r="149" spans="1:7" ht="12.75" customHeight="1">
      <c r="A149" s="4">
        <v>1972</v>
      </c>
      <c r="B149" s="12">
        <v>38093</v>
      </c>
      <c r="C149" t="s">
        <v>240</v>
      </c>
      <c r="D149" t="s">
        <v>241</v>
      </c>
      <c r="E149" s="5">
        <v>11</v>
      </c>
      <c r="F149" s="5">
        <f>E149+G148-E148</f>
        <v>530</v>
      </c>
      <c r="G149" s="5"/>
    </row>
    <row r="150" spans="1:7" ht="12.75" customHeight="1">
      <c r="A150" s="4"/>
      <c r="B150" s="12">
        <v>38962</v>
      </c>
      <c r="C150" t="s">
        <v>242</v>
      </c>
      <c r="D150" t="s">
        <v>243</v>
      </c>
      <c r="E150" s="5">
        <v>1500</v>
      </c>
      <c r="F150" s="5">
        <f>E150-E149</f>
        <v>1489</v>
      </c>
      <c r="G150" s="5"/>
    </row>
    <row r="151" spans="1:7" ht="12.75" customHeight="1">
      <c r="A151" s="4"/>
      <c r="B151" s="12">
        <v>38992</v>
      </c>
      <c r="C151" t="s">
        <v>217</v>
      </c>
      <c r="D151" t="s">
        <v>244</v>
      </c>
      <c r="E151" s="5">
        <v>1828</v>
      </c>
      <c r="F151" s="5">
        <f>E151-E150</f>
        <v>328</v>
      </c>
      <c r="G151" s="5">
        <v>1859</v>
      </c>
    </row>
    <row r="152" spans="1:7" ht="12.75" customHeight="1">
      <c r="A152" s="4">
        <v>1973</v>
      </c>
      <c r="B152" s="12">
        <v>38104</v>
      </c>
      <c r="C152" t="s">
        <v>245</v>
      </c>
      <c r="D152" t="s">
        <v>246</v>
      </c>
      <c r="E152" s="5">
        <v>196</v>
      </c>
      <c r="F152" s="5">
        <f>E152+G151-E151</f>
        <v>227</v>
      </c>
      <c r="G152" s="5"/>
    </row>
    <row r="153" spans="1:7" ht="12.75" customHeight="1">
      <c r="A153" s="4"/>
      <c r="B153" s="12">
        <v>38122</v>
      </c>
      <c r="C153" t="s">
        <v>247</v>
      </c>
      <c r="D153" t="s">
        <v>248</v>
      </c>
      <c r="E153" s="5">
        <v>377</v>
      </c>
      <c r="F153" s="5">
        <f>E153-E152</f>
        <v>181</v>
      </c>
      <c r="G153" s="5"/>
    </row>
    <row r="154" spans="1:7" ht="12.75" customHeight="1">
      <c r="A154" s="4"/>
      <c r="B154" s="12">
        <v>38183</v>
      </c>
      <c r="C154" t="s">
        <v>247</v>
      </c>
      <c r="D154" t="s">
        <v>249</v>
      </c>
      <c r="E154" s="5">
        <v>1078</v>
      </c>
      <c r="F154" s="5">
        <f>E154-E153</f>
        <v>701</v>
      </c>
      <c r="G154" s="5"/>
    </row>
    <row r="155" spans="1:7" ht="12.75" customHeight="1">
      <c r="A155" s="4"/>
      <c r="B155" s="12">
        <v>38198</v>
      </c>
      <c r="C155" t="s">
        <v>250</v>
      </c>
      <c r="D155" t="s">
        <v>251</v>
      </c>
      <c r="E155" s="5">
        <v>1234</v>
      </c>
      <c r="F155" s="5">
        <f>E155-E154</f>
        <v>156</v>
      </c>
      <c r="G155" s="5"/>
    </row>
    <row r="156" spans="1:7" ht="12.75" customHeight="1">
      <c r="A156" s="4"/>
      <c r="B156" s="12">
        <v>38934</v>
      </c>
      <c r="C156" t="s">
        <v>252</v>
      </c>
      <c r="D156" t="s">
        <v>253</v>
      </c>
      <c r="E156" s="5">
        <v>1312</v>
      </c>
      <c r="F156" s="5">
        <f>E156-E155</f>
        <v>78</v>
      </c>
      <c r="G156" s="5">
        <v>1943</v>
      </c>
    </row>
    <row r="157" spans="1:7" ht="12.75" customHeight="1">
      <c r="A157" s="4">
        <v>1974</v>
      </c>
      <c r="B157" s="12">
        <v>38157</v>
      </c>
      <c r="C157" t="s">
        <v>245</v>
      </c>
      <c r="D157" t="s">
        <v>254</v>
      </c>
      <c r="E157" s="5">
        <v>755</v>
      </c>
      <c r="F157" s="5">
        <f>E157+G156-E156</f>
        <v>1386</v>
      </c>
      <c r="G157" s="5"/>
    </row>
    <row r="158" spans="1:7" ht="12.75" customHeight="1">
      <c r="A158" s="4"/>
      <c r="B158" s="12">
        <v>38187</v>
      </c>
      <c r="C158" t="s">
        <v>255</v>
      </c>
      <c r="D158" t="s">
        <v>256</v>
      </c>
      <c r="E158" s="5">
        <v>1111</v>
      </c>
      <c r="F158" s="5">
        <f>E158-E157</f>
        <v>356</v>
      </c>
      <c r="G158" s="5"/>
    </row>
    <row r="159" spans="1:7" ht="12.75" customHeight="1">
      <c r="A159" s="4"/>
      <c r="B159" s="12">
        <v>38988</v>
      </c>
      <c r="C159" t="s">
        <v>247</v>
      </c>
      <c r="D159" t="s">
        <v>257</v>
      </c>
      <c r="E159" s="5">
        <v>1891</v>
      </c>
      <c r="F159" s="5">
        <f>E159-E158</f>
        <v>780</v>
      </c>
      <c r="G159" s="5">
        <v>1945</v>
      </c>
    </row>
    <row r="160" spans="1:7" ht="12.75" customHeight="1">
      <c r="A160" s="4">
        <v>1975</v>
      </c>
      <c r="B160" s="12">
        <v>38139</v>
      </c>
      <c r="C160" t="s">
        <v>247</v>
      </c>
      <c r="D160" t="s">
        <v>258</v>
      </c>
      <c r="E160" s="5">
        <v>538</v>
      </c>
      <c r="F160" s="5">
        <f>E160+G159-E159</f>
        <v>592</v>
      </c>
      <c r="G160" s="5"/>
    </row>
    <row r="161" spans="1:7" ht="12.75" customHeight="1">
      <c r="A161" s="4"/>
      <c r="B161" s="12">
        <v>38953</v>
      </c>
      <c r="C161" t="s">
        <v>259</v>
      </c>
      <c r="D161" t="s">
        <v>260</v>
      </c>
      <c r="E161" s="5">
        <v>1528</v>
      </c>
      <c r="F161" s="5">
        <f>E161-E160</f>
        <v>990</v>
      </c>
      <c r="G161" s="5"/>
    </row>
    <row r="162" spans="1:7" ht="12.75" customHeight="1">
      <c r="A162" s="4"/>
      <c r="B162" s="12">
        <v>38988</v>
      </c>
      <c r="C162" t="s">
        <v>261</v>
      </c>
      <c r="D162" t="s">
        <v>262</v>
      </c>
      <c r="E162" s="5">
        <v>1921</v>
      </c>
      <c r="F162" s="5">
        <f>E162-E161</f>
        <v>393</v>
      </c>
      <c r="G162" s="5">
        <v>1934</v>
      </c>
    </row>
    <row r="163" spans="1:7" ht="12.75" customHeight="1">
      <c r="A163" s="4"/>
      <c r="B163" s="12"/>
      <c r="C163" t="s">
        <v>263</v>
      </c>
      <c r="E163" s="5"/>
      <c r="F163" s="5"/>
      <c r="G163" s="5"/>
    </row>
    <row r="164" spans="1:7" ht="12.75" customHeight="1">
      <c r="A164" s="4"/>
      <c r="B164" s="12"/>
      <c r="C164" t="s">
        <v>264</v>
      </c>
      <c r="E164" s="5"/>
      <c r="F164" s="5"/>
      <c r="G164" s="5"/>
    </row>
    <row r="165" spans="1:7" ht="12.75" customHeight="1">
      <c r="A165" s="4"/>
      <c r="B165" s="12"/>
      <c r="C165" t="s">
        <v>265</v>
      </c>
      <c r="E165" s="5"/>
      <c r="F165" s="5"/>
      <c r="G165" s="5"/>
    </row>
    <row r="166" spans="1:7" ht="12.75" customHeight="1">
      <c r="A166" s="4">
        <v>1976</v>
      </c>
      <c r="B166" s="12">
        <v>38177</v>
      </c>
      <c r="C166" t="s">
        <v>266</v>
      </c>
      <c r="D166" t="s">
        <v>267</v>
      </c>
      <c r="E166" s="5">
        <v>956</v>
      </c>
      <c r="F166" s="5">
        <f>E166+G162-E162</f>
        <v>969</v>
      </c>
      <c r="G166" s="5"/>
    </row>
    <row r="167" spans="1:7" ht="12.75" customHeight="1">
      <c r="A167" s="4"/>
      <c r="B167" s="12">
        <v>38196</v>
      </c>
      <c r="C167" t="s">
        <v>268</v>
      </c>
      <c r="D167" t="s">
        <v>269</v>
      </c>
      <c r="E167" s="5">
        <v>1164</v>
      </c>
      <c r="F167" s="5">
        <f>E167-E166</f>
        <v>208</v>
      </c>
      <c r="G167" s="5"/>
    </row>
    <row r="168" spans="1:7" ht="12.75" customHeight="1">
      <c r="A168" s="4"/>
      <c r="B168" s="12"/>
      <c r="C168" t="s">
        <v>270</v>
      </c>
      <c r="E168" s="5"/>
      <c r="F168" s="5"/>
      <c r="G168" s="5"/>
    </row>
    <row r="169" spans="1:7" ht="12.75" customHeight="1">
      <c r="A169" s="4"/>
      <c r="B169" s="12">
        <v>38938</v>
      </c>
      <c r="C169" t="s">
        <v>271</v>
      </c>
      <c r="D169" t="s">
        <v>272</v>
      </c>
      <c r="E169" s="5">
        <v>1316</v>
      </c>
      <c r="F169" s="5">
        <f>E169-E167</f>
        <v>152</v>
      </c>
      <c r="G169" s="5"/>
    </row>
    <row r="170" spans="1:7" ht="12.75" customHeight="1">
      <c r="A170" s="4"/>
      <c r="B170" s="12">
        <v>38989</v>
      </c>
      <c r="C170" t="s">
        <v>273</v>
      </c>
      <c r="D170" t="s">
        <v>274</v>
      </c>
      <c r="E170" s="5">
        <v>1891</v>
      </c>
      <c r="F170" s="5">
        <f>E170-E169</f>
        <v>575</v>
      </c>
      <c r="G170" s="5">
        <v>1939</v>
      </c>
    </row>
    <row r="171" spans="1:7" ht="12.75" customHeight="1">
      <c r="A171" s="4">
        <v>1977</v>
      </c>
      <c r="B171" s="12">
        <v>38121</v>
      </c>
      <c r="C171" t="s">
        <v>275</v>
      </c>
      <c r="D171" t="s">
        <v>276</v>
      </c>
      <c r="E171" s="5">
        <v>390</v>
      </c>
      <c r="F171" s="5">
        <f>E171+G170-E170</f>
        <v>438</v>
      </c>
      <c r="G171" s="5"/>
    </row>
    <row r="172" spans="1:7" ht="12.75" customHeight="1">
      <c r="A172" s="4"/>
      <c r="B172" s="12">
        <v>38137</v>
      </c>
      <c r="C172" t="s">
        <v>277</v>
      </c>
      <c r="D172" t="s">
        <v>278</v>
      </c>
      <c r="E172" s="5">
        <v>570</v>
      </c>
      <c r="F172" s="5">
        <f>E172-E171</f>
        <v>180</v>
      </c>
      <c r="G172" s="5"/>
    </row>
    <row r="173" spans="1:7" ht="12.75" customHeight="1">
      <c r="A173" s="4"/>
      <c r="B173" s="12">
        <v>38982</v>
      </c>
      <c r="C173" t="s">
        <v>279</v>
      </c>
      <c r="D173" t="s">
        <v>280</v>
      </c>
      <c r="E173" s="5">
        <v>1976</v>
      </c>
      <c r="F173" s="5">
        <f>E173-E172</f>
        <v>1406</v>
      </c>
      <c r="G173" s="5">
        <v>2103</v>
      </c>
    </row>
    <row r="174" spans="1:7" ht="12.75" customHeight="1">
      <c r="A174" s="4">
        <v>1978</v>
      </c>
      <c r="B174" s="12">
        <v>38093</v>
      </c>
      <c r="C174" t="s">
        <v>281</v>
      </c>
      <c r="D174" t="s">
        <v>282</v>
      </c>
      <c r="E174" s="5">
        <v>98</v>
      </c>
      <c r="F174" s="5">
        <f>E174+G173-E173</f>
        <v>225</v>
      </c>
      <c r="G174" s="5"/>
    </row>
    <row r="175" spans="1:7" ht="12.75" customHeight="1">
      <c r="A175" s="4"/>
      <c r="B175" s="12">
        <v>38154</v>
      </c>
      <c r="C175" t="s">
        <v>283</v>
      </c>
      <c r="D175" t="s">
        <v>284</v>
      </c>
      <c r="E175" s="5">
        <v>779</v>
      </c>
      <c r="F175" s="5">
        <f>E175-E174</f>
        <v>681</v>
      </c>
      <c r="G175" s="5">
        <v>2102</v>
      </c>
    </row>
    <row r="176" spans="1:7" ht="12.75" customHeight="1">
      <c r="A176" s="4">
        <v>1979</v>
      </c>
      <c r="B176" s="12">
        <v>38084</v>
      </c>
      <c r="C176" t="s">
        <v>285</v>
      </c>
      <c r="D176" t="s">
        <v>286</v>
      </c>
      <c r="E176" s="5">
        <v>15</v>
      </c>
      <c r="F176" s="5">
        <f>E176+G175-E175</f>
        <v>1338</v>
      </c>
      <c r="G176" s="5">
        <v>2099</v>
      </c>
    </row>
    <row r="177" spans="1:7" ht="12.75" customHeight="1">
      <c r="A177" s="4">
        <v>1980</v>
      </c>
      <c r="B177" s="12">
        <v>38165</v>
      </c>
      <c r="C177" t="s">
        <v>287</v>
      </c>
      <c r="D177" t="s">
        <v>397</v>
      </c>
      <c r="E177" s="5">
        <v>883</v>
      </c>
      <c r="F177" s="5">
        <f>E177+G176-E176</f>
        <v>2967</v>
      </c>
      <c r="G177" s="5">
        <v>2105</v>
      </c>
    </row>
    <row r="178" spans="1:7" ht="12.75" customHeight="1">
      <c r="A178" s="4">
        <v>1981</v>
      </c>
      <c r="B178" s="12">
        <v>38117</v>
      </c>
      <c r="C178" t="s">
        <v>288</v>
      </c>
      <c r="D178" t="s">
        <v>289</v>
      </c>
      <c r="E178" s="5">
        <v>337</v>
      </c>
      <c r="F178" s="5">
        <f>E178+G177-E177</f>
        <v>1559</v>
      </c>
      <c r="G178" s="5"/>
    </row>
    <row r="179" spans="1:7" ht="12.75" customHeight="1">
      <c r="A179" s="4"/>
      <c r="B179" s="12">
        <v>38122</v>
      </c>
      <c r="C179" t="s">
        <v>290</v>
      </c>
      <c r="D179" t="s">
        <v>291</v>
      </c>
      <c r="E179" s="5">
        <v>389</v>
      </c>
      <c r="F179" s="5">
        <f>E179-E178</f>
        <v>52</v>
      </c>
      <c r="G179" s="5"/>
    </row>
    <row r="180" spans="1:7" ht="12.75" customHeight="1">
      <c r="A180" s="4"/>
      <c r="B180" s="12">
        <v>38986</v>
      </c>
      <c r="C180" t="s">
        <v>247</v>
      </c>
      <c r="D180" t="s">
        <v>292</v>
      </c>
      <c r="E180" s="5">
        <v>565</v>
      </c>
      <c r="F180" s="5">
        <f>E180-E179</f>
        <v>176</v>
      </c>
      <c r="G180" s="5">
        <v>1394</v>
      </c>
    </row>
    <row r="181" spans="1:7" ht="12.75" customHeight="1">
      <c r="A181" s="4">
        <v>1982</v>
      </c>
      <c r="B181" s="12"/>
      <c r="C181" s="6" t="s">
        <v>36</v>
      </c>
      <c r="E181" s="5"/>
      <c r="F181" s="5"/>
      <c r="G181" s="5">
        <v>2107</v>
      </c>
    </row>
    <row r="182" spans="1:7" ht="12.75" customHeight="1">
      <c r="A182" s="4">
        <v>1983</v>
      </c>
      <c r="B182" s="12">
        <v>38172</v>
      </c>
      <c r="C182" t="s">
        <v>293</v>
      </c>
      <c r="D182" t="s">
        <v>294</v>
      </c>
      <c r="E182" s="5">
        <v>1001</v>
      </c>
      <c r="F182" s="5">
        <f>E182+G181+G180-E180</f>
        <v>3937</v>
      </c>
      <c r="G182" s="5"/>
    </row>
    <row r="183" spans="1:7" ht="12.75" customHeight="1">
      <c r="A183" s="4"/>
      <c r="B183" s="12">
        <v>38986</v>
      </c>
      <c r="C183" t="s">
        <v>281</v>
      </c>
      <c r="D183" t="s">
        <v>295</v>
      </c>
      <c r="E183" s="5">
        <v>2023</v>
      </c>
      <c r="F183" s="5">
        <f>E183-E182</f>
        <v>1022</v>
      </c>
      <c r="G183" s="5"/>
    </row>
    <row r="184" spans="1:7" ht="12.75" customHeight="1">
      <c r="A184" s="4"/>
      <c r="B184" s="12">
        <v>38989</v>
      </c>
      <c r="C184" t="s">
        <v>296</v>
      </c>
      <c r="D184" t="s">
        <v>297</v>
      </c>
      <c r="E184" s="5">
        <v>2058</v>
      </c>
      <c r="F184" s="5">
        <f>E184-E183</f>
        <v>35</v>
      </c>
      <c r="G184" s="5">
        <v>2109</v>
      </c>
    </row>
    <row r="185" spans="1:7" ht="12.75" customHeight="1">
      <c r="A185" s="4">
        <v>1984</v>
      </c>
      <c r="B185" s="12">
        <v>38084</v>
      </c>
      <c r="C185" t="s">
        <v>298</v>
      </c>
      <c r="D185" t="s">
        <v>299</v>
      </c>
      <c r="E185" s="5">
        <v>37</v>
      </c>
      <c r="F185" s="5">
        <f>E185+G184-E184</f>
        <v>88</v>
      </c>
      <c r="G185" s="5"/>
    </row>
    <row r="186" spans="1:7" ht="12.75" customHeight="1">
      <c r="A186" s="4"/>
      <c r="B186" s="12">
        <v>38990</v>
      </c>
      <c r="C186" t="s">
        <v>300</v>
      </c>
      <c r="D186" t="s">
        <v>301</v>
      </c>
      <c r="E186" s="5">
        <v>2091</v>
      </c>
      <c r="F186" s="5">
        <f>E186-E185</f>
        <v>2054</v>
      </c>
      <c r="G186" s="5">
        <v>2105</v>
      </c>
    </row>
    <row r="187" spans="1:7" ht="12.75" customHeight="1">
      <c r="A187" s="4">
        <v>1985</v>
      </c>
      <c r="B187" s="12"/>
      <c r="C187" s="6" t="s">
        <v>36</v>
      </c>
      <c r="E187" s="5"/>
      <c r="F187" s="5"/>
      <c r="G187" s="5">
        <v>2103</v>
      </c>
    </row>
    <row r="188" spans="1:7" ht="12.75" customHeight="1">
      <c r="A188" s="4">
        <v>1986</v>
      </c>
      <c r="B188" s="12">
        <v>38979</v>
      </c>
      <c r="C188" t="s">
        <v>302</v>
      </c>
      <c r="D188" t="s">
        <v>303</v>
      </c>
      <c r="E188" s="5">
        <v>1912</v>
      </c>
      <c r="F188" s="5">
        <f>E188+G187+G186-E186</f>
        <v>4029</v>
      </c>
      <c r="G188" s="5"/>
    </row>
    <row r="189" spans="1:7" ht="12.75" customHeight="1">
      <c r="A189" s="4"/>
      <c r="B189" s="12">
        <v>38985</v>
      </c>
      <c r="C189" t="s">
        <v>304</v>
      </c>
      <c r="D189" t="s">
        <v>305</v>
      </c>
      <c r="E189" s="5">
        <v>1974</v>
      </c>
      <c r="F189" s="5">
        <f>E189-E188</f>
        <v>62</v>
      </c>
      <c r="G189" s="5">
        <v>2103</v>
      </c>
    </row>
    <row r="190" spans="1:7" ht="12.75" customHeight="1">
      <c r="A190" s="4">
        <v>1987</v>
      </c>
      <c r="B190" s="12">
        <v>38092</v>
      </c>
      <c r="C190" t="s">
        <v>306</v>
      </c>
      <c r="D190" t="s">
        <v>307</v>
      </c>
      <c r="E190" s="5">
        <v>96</v>
      </c>
      <c r="F190" s="5">
        <f>E190+G189-E189</f>
        <v>225</v>
      </c>
      <c r="G190" s="5">
        <v>2105</v>
      </c>
    </row>
    <row r="191" spans="1:7" ht="12.75" customHeight="1">
      <c r="A191" s="4">
        <v>1988</v>
      </c>
      <c r="B191" s="12">
        <v>38976</v>
      </c>
      <c r="C191" t="s">
        <v>308</v>
      </c>
      <c r="D191" t="s">
        <v>309</v>
      </c>
      <c r="E191" s="5">
        <v>1896</v>
      </c>
      <c r="F191" s="5">
        <f>E191</f>
        <v>1896</v>
      </c>
      <c r="G191" s="5">
        <v>2100</v>
      </c>
    </row>
    <row r="192" spans="1:7" ht="12.75" customHeight="1">
      <c r="A192" s="4">
        <v>1989</v>
      </c>
      <c r="B192" s="12"/>
      <c r="C192" s="6" t="s">
        <v>36</v>
      </c>
      <c r="E192" s="5"/>
      <c r="F192" s="5"/>
      <c r="G192" s="5">
        <v>2106</v>
      </c>
    </row>
    <row r="193" spans="1:7" ht="12.75" customHeight="1">
      <c r="A193" s="4">
        <v>1990</v>
      </c>
      <c r="B193" s="12">
        <v>38140</v>
      </c>
      <c r="C193" t="s">
        <v>310</v>
      </c>
      <c r="D193" t="s">
        <v>311</v>
      </c>
      <c r="E193" s="5">
        <v>19</v>
      </c>
      <c r="F193" s="5">
        <f>E193+G192+G191-E191</f>
        <v>2329</v>
      </c>
      <c r="G193" s="5"/>
    </row>
    <row r="194" spans="1:7" ht="12.75" customHeight="1">
      <c r="A194" s="4"/>
      <c r="B194" s="12"/>
      <c r="C194" t="s">
        <v>312</v>
      </c>
      <c r="E194" s="5"/>
      <c r="F194" s="5"/>
      <c r="G194" s="5"/>
    </row>
    <row r="195" spans="1:7" ht="12.75" customHeight="1">
      <c r="A195" s="4"/>
      <c r="B195" s="12">
        <v>38140</v>
      </c>
      <c r="C195" t="s">
        <v>313</v>
      </c>
      <c r="D195" t="s">
        <v>314</v>
      </c>
      <c r="E195" s="5">
        <v>612</v>
      </c>
      <c r="F195" s="5">
        <f>E195-E193</f>
        <v>593</v>
      </c>
      <c r="G195" s="5"/>
    </row>
    <row r="196" spans="1:7" ht="12.75" customHeight="1">
      <c r="A196" s="4"/>
      <c r="B196" s="12">
        <v>38149</v>
      </c>
      <c r="C196" t="s">
        <v>247</v>
      </c>
      <c r="D196" t="s">
        <v>315</v>
      </c>
      <c r="E196" s="5">
        <v>724</v>
      </c>
      <c r="F196" s="5">
        <f>E196-E195</f>
        <v>112</v>
      </c>
      <c r="G196" s="5"/>
    </row>
    <row r="197" spans="1:7" ht="12.75" customHeight="1">
      <c r="A197" s="4"/>
      <c r="B197" s="12">
        <v>38167</v>
      </c>
      <c r="C197" t="s">
        <v>316</v>
      </c>
      <c r="D197" t="s">
        <v>317</v>
      </c>
      <c r="E197" s="5">
        <v>937</v>
      </c>
      <c r="F197" s="5">
        <f>E197-E196</f>
        <v>213</v>
      </c>
      <c r="G197" s="5"/>
    </row>
    <row r="198" spans="1:7" ht="12.75" customHeight="1">
      <c r="A198" s="4"/>
      <c r="B198" s="12">
        <v>38167</v>
      </c>
      <c r="C198" t="s">
        <v>318</v>
      </c>
      <c r="D198" t="s">
        <v>319</v>
      </c>
      <c r="E198" s="5">
        <v>938</v>
      </c>
      <c r="F198" s="5">
        <f>E198-E197</f>
        <v>1</v>
      </c>
      <c r="G198" s="5"/>
    </row>
    <row r="199" spans="1:7" ht="12.75" customHeight="1">
      <c r="A199" s="4"/>
      <c r="B199" s="12">
        <v>38944</v>
      </c>
      <c r="C199" t="s">
        <v>320</v>
      </c>
      <c r="D199" t="s">
        <v>321</v>
      </c>
      <c r="E199" s="5">
        <v>1499</v>
      </c>
      <c r="F199" s="5">
        <f>E199-E198</f>
        <v>561</v>
      </c>
      <c r="G199" s="5"/>
    </row>
    <row r="200" spans="1:7" ht="12.75" customHeight="1">
      <c r="A200" s="4"/>
      <c r="B200" s="12">
        <v>38962</v>
      </c>
      <c r="C200" t="s">
        <v>322</v>
      </c>
      <c r="D200" t="s">
        <v>323</v>
      </c>
      <c r="E200" s="5">
        <v>1713</v>
      </c>
      <c r="F200" s="5">
        <f>E200-E199</f>
        <v>214</v>
      </c>
      <c r="G200" s="5">
        <v>2105</v>
      </c>
    </row>
    <row r="201" spans="1:7" ht="12.75" customHeight="1">
      <c r="A201" s="4">
        <v>1991</v>
      </c>
      <c r="B201" s="12">
        <v>38108</v>
      </c>
      <c r="C201" t="s">
        <v>247</v>
      </c>
      <c r="D201" t="s">
        <v>324</v>
      </c>
      <c r="E201" s="5">
        <v>251</v>
      </c>
      <c r="F201" s="5">
        <f>E201+G200-E200</f>
        <v>643</v>
      </c>
      <c r="G201" s="5"/>
    </row>
    <row r="202" spans="1:7" ht="12.75" customHeight="1">
      <c r="A202" s="4"/>
      <c r="B202" s="12">
        <v>38130</v>
      </c>
      <c r="C202" t="s">
        <v>325</v>
      </c>
      <c r="D202" t="s">
        <v>326</v>
      </c>
      <c r="E202" s="5">
        <v>493</v>
      </c>
      <c r="F202" s="5">
        <f>E202-E201</f>
        <v>242</v>
      </c>
      <c r="G202" s="5"/>
    </row>
    <row r="203" spans="1:7" ht="12.75" customHeight="1">
      <c r="A203" s="4"/>
      <c r="B203" s="12">
        <v>38181</v>
      </c>
      <c r="C203" t="s">
        <v>327</v>
      </c>
      <c r="D203" t="s">
        <v>328</v>
      </c>
      <c r="E203" s="5">
        <v>1074</v>
      </c>
      <c r="F203" s="5">
        <f>E203-E202</f>
        <v>581</v>
      </c>
      <c r="G203" s="5"/>
    </row>
    <row r="204" spans="1:7" ht="12.75" customHeight="1">
      <c r="A204" s="4"/>
      <c r="B204" s="12"/>
      <c r="C204" t="s">
        <v>329</v>
      </c>
      <c r="E204" s="5"/>
      <c r="F204" s="5"/>
      <c r="G204" s="5"/>
    </row>
    <row r="205" spans="1:7" ht="12.75" customHeight="1">
      <c r="A205" s="4"/>
      <c r="B205" s="12"/>
      <c r="C205" t="s">
        <v>330</v>
      </c>
      <c r="E205" s="5"/>
      <c r="F205" s="5"/>
      <c r="G205" s="5"/>
    </row>
    <row r="206" spans="1:7" ht="12.75" customHeight="1">
      <c r="A206" s="4"/>
      <c r="B206" s="12"/>
      <c r="C206" t="s">
        <v>331</v>
      </c>
      <c r="E206" s="5"/>
      <c r="F206" s="5"/>
      <c r="G206" s="5"/>
    </row>
    <row r="207" spans="1:7" ht="12.75" customHeight="1">
      <c r="A207" s="4"/>
      <c r="B207" s="12">
        <v>38196</v>
      </c>
      <c r="C207" t="s">
        <v>332</v>
      </c>
      <c r="D207" t="s">
        <v>333</v>
      </c>
      <c r="E207" s="5">
        <v>1249</v>
      </c>
      <c r="F207" s="5">
        <f>E207-E203</f>
        <v>175</v>
      </c>
      <c r="G207" s="5"/>
    </row>
    <row r="208" spans="1:7" ht="12.75" customHeight="1">
      <c r="A208" s="4"/>
      <c r="B208" s="12">
        <v>38940</v>
      </c>
      <c r="C208" t="s">
        <v>334</v>
      </c>
      <c r="D208" t="s">
        <v>335</v>
      </c>
      <c r="E208" s="5">
        <v>1416</v>
      </c>
      <c r="F208" s="5">
        <f>E208-E207</f>
        <v>167</v>
      </c>
      <c r="G208" s="5"/>
    </row>
    <row r="209" spans="1:7" ht="12.75" customHeight="1">
      <c r="A209" s="4"/>
      <c r="B209" s="12">
        <v>38955</v>
      </c>
      <c r="C209" t="s">
        <v>336</v>
      </c>
      <c r="D209" t="s">
        <v>337</v>
      </c>
      <c r="E209" s="5">
        <v>1606</v>
      </c>
      <c r="F209" s="5">
        <f>E209-E208</f>
        <v>190</v>
      </c>
      <c r="G209" s="5"/>
    </row>
    <row r="210" spans="1:7" ht="12.75" customHeight="1">
      <c r="A210" s="4"/>
      <c r="B210" s="12">
        <v>38971</v>
      </c>
      <c r="C210" t="s">
        <v>338</v>
      </c>
      <c r="D210" t="s">
        <v>339</v>
      </c>
      <c r="E210" s="5">
        <v>1846</v>
      </c>
      <c r="F210" s="5">
        <f>E210-E209</f>
        <v>240</v>
      </c>
      <c r="G210" s="5">
        <v>2104</v>
      </c>
    </row>
    <row r="211" spans="1:7" ht="12.75" customHeight="1">
      <c r="A211" s="4"/>
      <c r="B211" s="12"/>
      <c r="C211" t="s">
        <v>340</v>
      </c>
      <c r="E211" s="5"/>
      <c r="F211" s="5"/>
      <c r="G211" s="5"/>
    </row>
    <row r="212" spans="1:7" ht="12.75" customHeight="1">
      <c r="A212" s="4"/>
      <c r="B212" s="12"/>
      <c r="C212" t="s">
        <v>341</v>
      </c>
      <c r="E212" s="5"/>
      <c r="F212" s="5"/>
      <c r="G212" s="5"/>
    </row>
    <row r="213" spans="1:7" ht="12.75" customHeight="1">
      <c r="A213" s="4">
        <v>1992</v>
      </c>
      <c r="B213" s="12">
        <v>38946</v>
      </c>
      <c r="C213" t="s">
        <v>342</v>
      </c>
      <c r="D213" t="s">
        <v>343</v>
      </c>
      <c r="E213" s="5">
        <v>1526</v>
      </c>
      <c r="F213" s="5">
        <f>E213+G210-E210</f>
        <v>1784</v>
      </c>
      <c r="G213" s="5">
        <v>2106</v>
      </c>
    </row>
    <row r="214" spans="1:8" ht="12.75" customHeight="1">
      <c r="A214" s="4">
        <v>1993</v>
      </c>
      <c r="B214" s="12">
        <v>38099</v>
      </c>
      <c r="C214" t="s">
        <v>344</v>
      </c>
      <c r="D214" t="s">
        <v>345</v>
      </c>
      <c r="E214" s="5">
        <v>191</v>
      </c>
      <c r="F214" s="5">
        <f>E214+G213-E213</f>
        <v>771</v>
      </c>
      <c r="G214" s="9"/>
      <c r="H214" s="10"/>
    </row>
    <row r="215" spans="1:8" ht="12.75" customHeight="1">
      <c r="A215" s="4"/>
      <c r="B215" s="12">
        <v>38964</v>
      </c>
      <c r="C215" t="s">
        <v>346</v>
      </c>
      <c r="D215" t="s">
        <v>347</v>
      </c>
      <c r="E215" s="5">
        <v>1886</v>
      </c>
      <c r="F215" s="5">
        <f>E215-E214</f>
        <v>1695</v>
      </c>
      <c r="G215" s="9"/>
      <c r="H215" s="10"/>
    </row>
    <row r="216" spans="1:8" ht="12.75" customHeight="1">
      <c r="A216" s="4"/>
      <c r="B216" s="12">
        <v>38968</v>
      </c>
      <c r="C216" t="s">
        <v>348</v>
      </c>
      <c r="D216" t="s">
        <v>349</v>
      </c>
      <c r="E216" s="5">
        <v>1938</v>
      </c>
      <c r="F216" s="5">
        <f>E216-E215</f>
        <v>52</v>
      </c>
      <c r="G216" s="9">
        <v>2269</v>
      </c>
      <c r="H216" s="10"/>
    </row>
    <row r="217" spans="1:8" ht="12.75" customHeight="1">
      <c r="A217" s="4">
        <v>1994</v>
      </c>
      <c r="B217" s="12">
        <v>38085</v>
      </c>
      <c r="C217" t="s">
        <v>350</v>
      </c>
      <c r="D217" t="s">
        <v>351</v>
      </c>
      <c r="E217" s="5">
        <v>39</v>
      </c>
      <c r="F217" s="5">
        <f>E217+G216-E216</f>
        <v>370</v>
      </c>
      <c r="G217" s="9"/>
      <c r="H217" s="10"/>
    </row>
    <row r="218" spans="1:8" ht="12.75" customHeight="1">
      <c r="A218" s="4"/>
      <c r="B218" s="12">
        <v>38104</v>
      </c>
      <c r="C218" t="s">
        <v>352</v>
      </c>
      <c r="D218" t="s">
        <v>353</v>
      </c>
      <c r="E218" s="5">
        <v>272</v>
      </c>
      <c r="F218" s="5">
        <f>E218-E217</f>
        <v>233</v>
      </c>
      <c r="G218" s="9"/>
      <c r="H218" s="10"/>
    </row>
    <row r="219" spans="1:8" ht="12.75" customHeight="1">
      <c r="A219" s="4"/>
      <c r="B219" s="12">
        <v>38196</v>
      </c>
      <c r="C219" t="s">
        <v>354</v>
      </c>
      <c r="D219" t="s">
        <v>355</v>
      </c>
      <c r="E219" s="5">
        <v>1404</v>
      </c>
      <c r="F219" s="5">
        <f>E219-E218</f>
        <v>1132</v>
      </c>
      <c r="G219" s="9">
        <v>1600</v>
      </c>
      <c r="H219" s="10"/>
    </row>
    <row r="220" spans="1:8" ht="12.75" customHeight="1">
      <c r="A220" s="4">
        <v>1995</v>
      </c>
      <c r="B220" s="12">
        <v>38182</v>
      </c>
      <c r="C220" t="s">
        <v>356</v>
      </c>
      <c r="D220" t="s">
        <v>357</v>
      </c>
      <c r="E220" s="5">
        <v>973</v>
      </c>
      <c r="F220" s="5">
        <f>E220+G219-E219</f>
        <v>1169</v>
      </c>
      <c r="G220" s="9">
        <v>2017</v>
      </c>
      <c r="H220" s="10"/>
    </row>
    <row r="221" spans="1:8" ht="12.75" customHeight="1">
      <c r="A221" s="4">
        <v>1996</v>
      </c>
      <c r="B221" s="12">
        <v>38118</v>
      </c>
      <c r="C221" t="s">
        <v>358</v>
      </c>
      <c r="D221" t="s">
        <v>359</v>
      </c>
      <c r="E221" s="5">
        <v>482</v>
      </c>
      <c r="F221" s="5">
        <f>E221+G220-E220</f>
        <v>1526</v>
      </c>
      <c r="G221" s="9"/>
      <c r="H221" s="10"/>
    </row>
    <row r="222" spans="1:8" ht="12.75" customHeight="1">
      <c r="A222" s="4"/>
      <c r="B222" s="12">
        <v>38121</v>
      </c>
      <c r="C222" t="s">
        <v>360</v>
      </c>
      <c r="D222" t="s">
        <v>361</v>
      </c>
      <c r="E222" s="5">
        <v>519</v>
      </c>
      <c r="F222" s="5">
        <f>E222-E221</f>
        <v>37</v>
      </c>
      <c r="G222" s="9"/>
      <c r="H222" s="10"/>
    </row>
    <row r="223" spans="1:8" ht="12.75" customHeight="1">
      <c r="A223" s="4"/>
      <c r="B223" s="12">
        <v>38977</v>
      </c>
      <c r="C223" t="s">
        <v>362</v>
      </c>
      <c r="D223" t="s">
        <v>363</v>
      </c>
      <c r="E223" s="5">
        <v>2098</v>
      </c>
      <c r="F223" s="5">
        <f>E223-E222</f>
        <v>1579</v>
      </c>
      <c r="G223" s="9">
        <v>2267</v>
      </c>
      <c r="H223" s="10"/>
    </row>
    <row r="224" spans="1:8" ht="12.75" customHeight="1">
      <c r="A224" s="4">
        <v>1997</v>
      </c>
      <c r="B224" s="12">
        <v>38148</v>
      </c>
      <c r="C224" t="s">
        <v>364</v>
      </c>
      <c r="D224" t="s">
        <v>365</v>
      </c>
      <c r="E224" s="5">
        <v>845</v>
      </c>
      <c r="F224" s="5">
        <f>E224+G223-E223</f>
        <v>1014</v>
      </c>
      <c r="G224" s="9"/>
      <c r="H224" s="10"/>
    </row>
    <row r="225" spans="1:8" ht="12.75" customHeight="1">
      <c r="A225" s="4"/>
      <c r="B225" s="12">
        <v>38180</v>
      </c>
      <c r="C225" t="s">
        <v>366</v>
      </c>
      <c r="D225" t="s">
        <v>367</v>
      </c>
      <c r="E225" s="5">
        <v>1225</v>
      </c>
      <c r="F225" s="5">
        <f>E225-E224</f>
        <v>380</v>
      </c>
      <c r="G225" s="9">
        <v>2266</v>
      </c>
      <c r="H225" s="10"/>
    </row>
    <row r="226" spans="1:8" ht="12.75" customHeight="1">
      <c r="A226" s="4"/>
      <c r="B226" s="12"/>
      <c r="C226" t="s">
        <v>368</v>
      </c>
      <c r="E226" s="5"/>
      <c r="F226" s="5"/>
      <c r="G226" s="5"/>
      <c r="H226" s="10"/>
    </row>
    <row r="227" spans="1:8" ht="12.75" customHeight="1">
      <c r="A227" s="4">
        <v>1998</v>
      </c>
      <c r="B227" s="12">
        <v>38124</v>
      </c>
      <c r="C227" t="s">
        <v>369</v>
      </c>
      <c r="D227" t="s">
        <v>370</v>
      </c>
      <c r="E227" s="5">
        <v>613</v>
      </c>
      <c r="F227" s="5">
        <f>E227+G225-E225</f>
        <v>1654</v>
      </c>
      <c r="G227" s="9">
        <v>2432</v>
      </c>
      <c r="H227" s="10"/>
    </row>
    <row r="228" spans="1:8" ht="12.75" customHeight="1">
      <c r="A228" s="4">
        <v>1999</v>
      </c>
      <c r="B228" s="12">
        <v>38163</v>
      </c>
      <c r="C228" t="s">
        <v>371</v>
      </c>
      <c r="D228" t="s">
        <v>372</v>
      </c>
      <c r="E228" s="5">
        <v>1065</v>
      </c>
      <c r="F228" s="5">
        <f>E228-E227+G227</f>
        <v>2884</v>
      </c>
      <c r="G228" s="9"/>
      <c r="H228" s="10"/>
    </row>
    <row r="229" spans="1:8" ht="12.75" customHeight="1">
      <c r="A229" s="4"/>
      <c r="B229" s="12">
        <v>38186</v>
      </c>
      <c r="C229" t="s">
        <v>373</v>
      </c>
      <c r="D229" t="s">
        <v>374</v>
      </c>
      <c r="E229" s="5">
        <v>1350</v>
      </c>
      <c r="F229" s="5">
        <f>E229-E228</f>
        <v>285</v>
      </c>
      <c r="G229" s="9"/>
      <c r="H229" s="10"/>
    </row>
    <row r="230" spans="1:8" ht="12.75" customHeight="1">
      <c r="A230" s="4"/>
      <c r="B230" s="12">
        <v>38971</v>
      </c>
      <c r="C230" t="s">
        <v>375</v>
      </c>
      <c r="D230" t="s">
        <v>376</v>
      </c>
      <c r="E230" s="5">
        <v>2115</v>
      </c>
      <c r="F230" s="5">
        <f>E230-E229</f>
        <v>765</v>
      </c>
      <c r="G230" s="9">
        <v>2428</v>
      </c>
      <c r="H230" s="10"/>
    </row>
    <row r="231" spans="1:8" ht="12.75" customHeight="1">
      <c r="A231" s="4">
        <v>2000</v>
      </c>
      <c r="B231" s="12"/>
      <c r="C231" s="6" t="s">
        <v>36</v>
      </c>
      <c r="E231" s="5"/>
      <c r="F231" s="5"/>
      <c r="G231" s="9">
        <v>2429</v>
      </c>
      <c r="H231" s="10"/>
    </row>
    <row r="232" spans="1:8" ht="12.75" customHeight="1">
      <c r="A232" s="4">
        <v>2001</v>
      </c>
      <c r="B232" s="12">
        <v>38081</v>
      </c>
      <c r="C232" t="s">
        <v>362</v>
      </c>
      <c r="D232" t="s">
        <v>377</v>
      </c>
      <c r="E232" s="5">
        <v>20</v>
      </c>
      <c r="F232" s="5">
        <f>E232+G231+G230-E230</f>
        <v>2762</v>
      </c>
      <c r="G232" s="9"/>
      <c r="H232" s="10"/>
    </row>
    <row r="233" spans="1:8" ht="12.75" customHeight="1">
      <c r="A233" s="4"/>
      <c r="B233" s="12">
        <v>38119</v>
      </c>
      <c r="C233" t="s">
        <v>378</v>
      </c>
      <c r="D233" t="s">
        <v>379</v>
      </c>
      <c r="E233" s="5">
        <v>519</v>
      </c>
      <c r="F233" s="5">
        <f>E233-E232</f>
        <v>499</v>
      </c>
      <c r="G233" s="9"/>
      <c r="H233" s="10"/>
    </row>
    <row r="234" spans="1:8" ht="12.75" customHeight="1">
      <c r="A234" s="4"/>
      <c r="B234" s="12">
        <v>38963</v>
      </c>
      <c r="C234" t="s">
        <v>380</v>
      </c>
      <c r="D234" t="s">
        <v>381</v>
      </c>
      <c r="E234" s="5">
        <v>2044</v>
      </c>
      <c r="F234" s="5">
        <f>E234-E233</f>
        <v>1525</v>
      </c>
      <c r="G234" s="9">
        <v>2429</v>
      </c>
      <c r="H234" s="10"/>
    </row>
    <row r="235" spans="1:8" ht="12.75" customHeight="1">
      <c r="A235" s="4">
        <v>2002</v>
      </c>
      <c r="B235" s="12">
        <v>38104</v>
      </c>
      <c r="C235" t="s">
        <v>382</v>
      </c>
      <c r="D235" t="s">
        <v>383</v>
      </c>
      <c r="E235" s="5">
        <v>435</v>
      </c>
      <c r="F235" s="5">
        <f>E235+G234-E234</f>
        <v>820</v>
      </c>
      <c r="G235" s="9">
        <v>2426</v>
      </c>
      <c r="H235" s="10"/>
    </row>
    <row r="236" spans="1:8" ht="12.75" customHeight="1">
      <c r="A236" s="4">
        <v>2003</v>
      </c>
      <c r="B236" s="12">
        <v>38104</v>
      </c>
      <c r="C236" t="s">
        <v>384</v>
      </c>
      <c r="D236" t="s">
        <v>398</v>
      </c>
      <c r="E236" s="5">
        <v>354</v>
      </c>
      <c r="F236" s="5">
        <f>E236+G235-E235</f>
        <v>2345</v>
      </c>
      <c r="H236" s="10"/>
    </row>
    <row r="237" spans="1:8" ht="12.75" customHeight="1">
      <c r="A237" s="4"/>
      <c r="B237" s="12">
        <v>38149</v>
      </c>
      <c r="C237" t="s">
        <v>385</v>
      </c>
      <c r="D237" t="s">
        <v>386</v>
      </c>
      <c r="E237" s="5">
        <f>1882/2+1</f>
        <v>942</v>
      </c>
      <c r="F237" s="5">
        <f>E237-E236</f>
        <v>588</v>
      </c>
      <c r="G237" s="9">
        <v>2430</v>
      </c>
      <c r="H237" s="10"/>
    </row>
    <row r="238" spans="1:8" ht="12.75" customHeight="1">
      <c r="A238" s="4">
        <v>2004</v>
      </c>
      <c r="B238" s="12">
        <v>38125</v>
      </c>
      <c r="C238" t="s">
        <v>313</v>
      </c>
      <c r="D238" t="s">
        <v>399</v>
      </c>
      <c r="E238" s="5">
        <v>555</v>
      </c>
      <c r="F238" s="5">
        <f>E238+G237-E237</f>
        <v>2043</v>
      </c>
      <c r="G238" s="9"/>
      <c r="H238" s="10"/>
    </row>
    <row r="239" spans="1:8" ht="12.75" customHeight="1">
      <c r="A239" s="4"/>
      <c r="B239" s="8"/>
      <c r="E239" s="5"/>
      <c r="F239" s="5"/>
      <c r="G239" s="9"/>
      <c r="H239" s="10"/>
    </row>
    <row r="240" spans="1:8" ht="12.75" customHeight="1">
      <c r="A240" s="4"/>
      <c r="B240" s="8"/>
      <c r="D240" s="14" t="s">
        <v>400</v>
      </c>
      <c r="E240" s="3">
        <f>COUNT(E2:E239)</f>
        <v>206</v>
      </c>
      <c r="F240" s="5"/>
      <c r="G240" s="9"/>
      <c r="H240" s="10"/>
    </row>
  </sheetData>
  <printOptions/>
  <pageMargins left="0.75" right="0.75" top="1" bottom="1" header="0.5" footer="0.5"/>
  <pageSetup fitToHeight="5" fitToWidth="1" horizontalDpi="600" verticalDpi="600" orientation="portrait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Goldcoats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Usma</dc:creator>
  <cp:keywords/>
  <dc:description/>
  <cp:lastModifiedBy>wrstephe</cp:lastModifiedBy>
  <cp:lastPrinted>2006-07-13T14:51:47Z</cp:lastPrinted>
  <dcterms:created xsi:type="dcterms:W3CDTF">2005-05-25T16:11:20Z</dcterms:created>
  <dcterms:modified xsi:type="dcterms:W3CDTF">2006-11-02T15:44:47Z</dcterms:modified>
  <cp:category/>
  <cp:version/>
  <cp:contentType/>
  <cp:contentStatus/>
</cp:coreProperties>
</file>